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Korisnik\Desktop\2026\PLAĆA 2026\"/>
    </mc:Choice>
  </mc:AlternateContent>
  <xr:revisionPtr revIDLastSave="0" documentId="13_ncr:1_{43A1CB39-19A8-4F5F-8746-521AB777D7BC}" xr6:coauthVersionLast="47" xr6:coauthVersionMax="47" xr10:uidLastSave="{00000000-0000-0000-0000-000000000000}"/>
  <bookViews>
    <workbookView xWindow="-120" yWindow="-120" windowWidth="29040" windowHeight="15720" firstSheet="1" activeTab="4" xr2:uid="{00000000-000D-0000-FFFF-FFFF00000000}"/>
  </bookViews>
  <sheets>
    <sheet name="SIJEČANJ" sheetId="1" r:id="rId1"/>
    <sheet name="VELJAČA" sheetId="2" r:id="rId2"/>
    <sheet name="OŽUJAK" sheetId="3" r:id="rId3"/>
    <sheet name="TRAVANJ" sheetId="4" r:id="rId4"/>
    <sheet name="SVIBANJ" sheetId="5" r:id="rId5"/>
  </sheets>
  <definedNames>
    <definedName name="rngInvoice" localSheetId="2">OŽUJAK!#REF!</definedName>
    <definedName name="rngInvoice" localSheetId="0">SIJEČANJ!#REF!</definedName>
    <definedName name="rngInvoice" localSheetId="4">SVIBANJ!#REF!</definedName>
    <definedName name="rngInvoice" localSheetId="3">TRAVANJ!#REF!</definedName>
    <definedName name="rngInvoice" localSheetId="1">VELJAČA!#REF!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5" l="1" a="1"/>
  <c r="C14" i="5" s="1"/>
  <c r="B14" i="5" a="1"/>
  <c r="B14" i="5" s="1"/>
  <c r="C13" i="5" a="1"/>
  <c r="C13" i="5" s="1"/>
  <c r="B13" i="5" a="1"/>
  <c r="B13" i="5" s="1"/>
  <c r="C11" i="5" a="1"/>
  <c r="C11" i="5" s="1"/>
  <c r="B11" i="5" a="1"/>
  <c r="B11" i="5" s="1"/>
  <c r="C14" i="4" a="1"/>
  <c r="C14" i="4" s="1"/>
  <c r="B14" i="4" a="1"/>
  <c r="B14" i="4" s="1"/>
  <c r="C13" i="4" a="1"/>
  <c r="C13" i="4" s="1"/>
  <c r="B13" i="4" a="1"/>
  <c r="B13" i="4" s="1"/>
  <c r="C11" i="4" a="1"/>
  <c r="C11" i="4" s="1"/>
  <c r="B11" i="4" a="1"/>
  <c r="B11" i="4" s="1"/>
  <c r="C14" i="3" a="1"/>
  <c r="C14" i="3" s="1"/>
  <c r="B14" i="3" a="1"/>
  <c r="B14" i="3" s="1"/>
  <c r="C13" i="3" a="1"/>
  <c r="C13" i="3" s="1"/>
  <c r="B13" i="3" a="1"/>
  <c r="B13" i="3" s="1"/>
  <c r="C11" i="3" a="1"/>
  <c r="C11" i="3" s="1"/>
  <c r="B11" i="3" a="1"/>
  <c r="B11" i="3" s="1"/>
  <c r="C14" i="2" a="1"/>
  <c r="C14" i="2" s="1"/>
  <c r="B14" i="2" a="1"/>
  <c r="B14" i="2" s="1"/>
  <c r="C13" i="2" a="1"/>
  <c r="C13" i="2" s="1"/>
  <c r="B13" i="2" a="1"/>
  <c r="B13" i="2" s="1"/>
  <c r="C11" i="2" a="1"/>
  <c r="C11" i="2" s="1"/>
  <c r="B11" i="2" a="1"/>
  <c r="B11" i="2" s="1"/>
  <c r="C14" i="1" a="1"/>
  <c r="C14" i="1" s="1"/>
  <c r="B14" i="1" a="1"/>
  <c r="B14" i="1" s="1"/>
  <c r="C13" i="1" a="1"/>
  <c r="C13" i="1" s="1"/>
  <c r="B13" i="1" a="1"/>
  <c r="B13" i="1" s="1"/>
  <c r="C11" i="1" a="1"/>
  <c r="C11" i="1" s="1"/>
  <c r="B11" i="1" a="1"/>
  <c r="B11" i="1" s="1"/>
</calcChain>
</file>

<file path=xl/sharedStrings.xml><?xml version="1.0" encoding="utf-8"?>
<sst xmlns="http://schemas.openxmlformats.org/spreadsheetml/2006/main" count="111" uniqueCount="31">
  <si>
    <t>Osnovna škola Dragutin Tadijanović</t>
  </si>
  <si>
    <t>Adresa: Naselje Andrije Hebranga 12/1</t>
  </si>
  <si>
    <t>35000 SLAVONSKI BROD</t>
  </si>
  <si>
    <t xml:space="preserve">Telefonski broj: </t>
  </si>
  <si>
    <t>E-pošta: racunovodstvo.osdt.sb@gmail.com</t>
  </si>
  <si>
    <t>Web adresa:  http://www.os-dragutin-tadijanovic-sb.skole.hr/</t>
  </si>
  <si>
    <t>RKP: 23796</t>
  </si>
  <si>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</si>
  <si>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</si>
  <si>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</si>
  <si>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</si>
  <si>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</si>
  <si>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</si>
  <si>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 xml:space="preserve">3111 Plaća </t>
  </si>
  <si>
    <t>3113 Plaće za prekovremeni rad</t>
  </si>
  <si>
    <t xml:space="preserve">3114 Plaće za posebne uvjete rada </t>
  </si>
  <si>
    <t xml:space="preserve">3121 Ostali rashodi za zaposlene </t>
  </si>
  <si>
    <t xml:space="preserve">3132 Doprinosi za obvezno zdravstveno osiguranje </t>
  </si>
  <si>
    <t xml:space="preserve">3212 Naknade za prijevoz na posao i s posla </t>
  </si>
  <si>
    <t>Bolovanje HZZO</t>
  </si>
  <si>
    <t>SIJEČANJ 2026.</t>
  </si>
  <si>
    <t>180,99</t>
  </si>
  <si>
    <t>-</t>
  </si>
  <si>
    <t>VELJAČA  2026.</t>
  </si>
  <si>
    <t>150,92</t>
  </si>
  <si>
    <t>OŽUJAK 2026.</t>
  </si>
  <si>
    <t>671,61</t>
  </si>
  <si>
    <t>TRAVANJ  2026.</t>
  </si>
  <si>
    <t>760,71</t>
  </si>
  <si>
    <t>SVIBANJ  2026.</t>
  </si>
  <si>
    <t>734,54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</si>
</sst>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4" formatCode="_-* #,##0.00\ &quot;kn&quot;_-;\-* #,##0.00\ &quot;kn&quot;_-;_-* &quot;-&quot;??\ &quot;kn&quot;_-;_-@_-"/>
    <numFmt numFmtId="164" formatCode="#,##0.00\ &quot;kn&quot;"/>
  </numFmts>
  <fonts count="7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10"/>
      <name val="Calibri"/>
      <family val="2"/>
      <scheme val="minor"/>
    </font>
    <font>
      <sz val="16"/>
      <color theme="1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b/>
      <sz val="16"/>
      <color theme="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71088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/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medium">
        <color indexed="64"/>
      </bottom>
      <diagonal/>
    </border>
    <border>
      <left style="hair">
        <color theme="0" tint="-0.499984740745262"/>
      </left>
      <right style="medium">
        <color indexed="64"/>
      </right>
      <top style="hair">
        <color theme="0" tint="-0.499984740745262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top" wrapText="1"/>
    </xf>
    <xf numFmtId="0" fontId="2" fillId="0" borderId="4" xfId="0" applyFont="1" applyBorder="1" applyAlignment="1">
      <alignment wrapText="1"/>
    </xf>
    <xf numFmtId="0" fontId="2" fillId="0" borderId="2" xfId="0" applyFont="1" applyBorder="1" applyAlignment="1">
      <alignment horizontal="center" wrapText="1"/>
    </xf>
    <xf numFmtId="0" fontId="2" fillId="0" borderId="2" xfId="0" applyFont="1" applyBorder="1" applyAlignment="1">
      <alignment horizontal="left" wrapText="1"/>
    </xf>
    <xf numFmtId="4" fontId="2" fillId="0" borderId="5" xfId="0" applyNumberFormat="1" applyFont="1" applyBorder="1" applyAlignment="1">
      <alignment horizontal="right" wrapText="1"/>
    </xf>
    <xf numFmtId="0" fontId="3" fillId="0" borderId="0" xfId="0" applyFont="1" applyAlignment="1">
      <alignment vertical="center"/>
    </xf>
    <xf numFmtId="49" fontId="2" fillId="0" borderId="2" xfId="0" applyNumberFormat="1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2" xfId="0" applyFont="1" applyBorder="1" applyAlignment="1">
      <alignment wrapText="1"/>
    </xf>
    <xf numFmtId="164" fontId="4" fillId="0" borderId="6" xfId="0" applyNumberFormat="1" applyFont="1" applyBorder="1" applyAlignment="1">
      <alignment horizontal="right"/>
    </xf>
    <xf numFmtId="164" fontId="4" fillId="0" borderId="7" xfId="0" applyNumberFormat="1" applyFont="1" applyBorder="1" applyAlignment="1">
      <alignment horizontal="right"/>
    </xf>
    <xf numFmtId="164" fontId="4" fillId="0" borderId="8" xfId="0" applyNumberFormat="1" applyFont="1" applyBorder="1" applyAlignment="1">
      <alignment horizontal="right"/>
    </xf>
    <xf numFmtId="4" fontId="2" fillId="0" borderId="5" xfId="0" applyNumberFormat="1" applyFont="1" applyBorder="1" applyAlignment="1">
      <alignment wrapText="1"/>
    </xf>
    <xf numFmtId="49" fontId="2" fillId="0" borderId="2" xfId="0" applyNumberFormat="1" applyFont="1" applyBorder="1" applyAlignment="1">
      <alignment horizontal="center" wrapText="1"/>
    </xf>
    <xf numFmtId="44" fontId="2" fillId="0" borderId="2" xfId="0" applyNumberFormat="1" applyFont="1" applyBorder="1" applyAlignment="1">
      <alignment vertical="top" wrapText="1"/>
    </xf>
    <xf numFmtId="44" fontId="2" fillId="0" borderId="2" xfId="0" applyNumberFormat="1" applyFont="1" applyBorder="1" applyAlignment="1">
      <alignment wrapText="1"/>
    </xf>
    <xf numFmtId="0" fontId="2" fillId="0" borderId="9" xfId="0" applyFont="1" applyBorder="1" applyAlignment="1">
      <alignment wrapText="1"/>
    </xf>
    <xf numFmtId="49" fontId="2" fillId="0" borderId="10" xfId="0" applyNumberFormat="1" applyFont="1" applyBorder="1" applyAlignment="1">
      <alignment vertical="top" wrapText="1"/>
    </xf>
    <xf numFmtId="44" fontId="2" fillId="0" borderId="10" xfId="0" applyNumberFormat="1" applyFont="1" applyBorder="1" applyAlignment="1">
      <alignment vertical="top" wrapText="1"/>
    </xf>
    <xf numFmtId="2" fontId="2" fillId="0" borderId="10" xfId="0" applyNumberFormat="1" applyFont="1" applyBorder="1" applyAlignment="1">
      <alignment wrapText="1"/>
    </xf>
    <xf numFmtId="4" fontId="2" fillId="0" borderId="11" xfId="0" applyNumberFormat="1" applyFont="1" applyBorder="1" applyAlignment="1">
      <alignment horizontal="right" wrapText="1"/>
    </xf>
    <xf numFmtId="0" fontId="3" fillId="0" borderId="0" xfId="0" applyFont="1" applyAlignment="1">
      <alignment horizontal="center" vertical="top" wrapText="1"/>
    </xf>
    <xf numFmtId="4" fontId="3" fillId="0" borderId="0" xfId="0" applyNumberFormat="1" applyFont="1" applyAlignment="1">
      <alignment horizontal="center" vertical="top" wrapText="1"/>
    </xf>
    <xf numFmtId="0" fontId="2" fillId="0" borderId="2" xfId="1" applyFont="1" applyFill="1" applyBorder="1" applyAlignment="1" applyProtection="1">
      <alignment horizontal="left" vertical="center" wrapText="1"/>
    </xf>
    <xf numFmtId="0" fontId="2" fillId="0" borderId="3" xfId="1" applyFont="1" applyFill="1" applyBorder="1" applyAlignment="1" applyProtection="1">
      <alignment horizontal="left" vertical="center"/>
    </xf>
    <xf numFmtId="0" fontId="6" fillId="3" borderId="1" xfId="1" applyFont="1" applyFill="1" applyAlignment="1">
      <alignment horizontal="center" vertical="center" wrapText="1"/>
    </xf>
    <xf numFmtId="0" fontId="5" fillId="4" borderId="1" xfId="1" applyFont="1" applyFill="1" applyAlignment="1">
      <alignment horizontal="center" vertical="center" wrapText="1"/>
    </xf>
    <xf numFmtId="0" fontId="5" fillId="5" borderId="1" xfId="1" applyFont="1" applyFill="1" applyAlignment="1">
      <alignment horizontal="center" vertical="center" wrapText="1"/>
    </xf>
    <xf numFmtId="0" fontId="5" fillId="6" borderId="1" xfId="1" applyFont="1" applyFill="1" applyAlignment="1">
      <alignment horizontal="center" vertical="center" wrapText="1"/>
    </xf>
  </cellXfs>
  <cellStyles count="2">
    <cellStyle name="Normalno" xfId="0" builtinId="0"/>
    <cellStyle name="Unos" xfId="1" builtinId="20"/>
  </cellStyles>
  <dxfs count="6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4" formatCode="#,##0.00"/>
      <alignment horizontal="right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medium">
          <color indexed="64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2" formatCode="0.00"/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4" formatCode="_-* #,##0.00\ &quot;kn&quot;_-;\-* #,##0.00\ &quot;kn&quot;_-;_-* &quot;-&quot;??\ &quot;kn&quot;_-;_-@_-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numFmt numFmtId="30" formatCode="@"/>
      <alignment horizontal="general" vertical="top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30" formatCode="@"/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Calibri"/>
        <family val="2"/>
        <charset val="238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medium">
          <color indexed="64"/>
        </left>
        <right style="hair">
          <color theme="0" tint="-0.499984740745262"/>
        </right>
        <top style="hair">
          <color theme="0" tint="-0.499984740745262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 style="hair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6"/>
        <name val="Calibri"/>
        <scheme val="minor"/>
      </font>
      <fill>
        <patternFill patternType="none">
          <fgColor indexed="64"/>
          <bgColor auto="1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/>
        <bottom/>
      </border>
    </dxf>
    <dxf>
      <fill>
        <patternFill patternType="none">
          <bgColor auto="1"/>
        </patternFill>
      </fill>
    </dxf>
  </dxfs>
  <tableStyles count="1" defaultTableStyle="TableStyleMedium2" defaultPivotStyle="PivotStyleLight16">
    <tableStyle name="Stil tablice 1" pivot="0" count="1" xr9:uid="{55CEFCBD-D690-47DC-AAA1-1C7AA5EDBA7C}">
      <tableStyleElement type="wholeTable" dxfId="65"/>
    </tableStyle>
  </tableStyles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B0C48CE-AD5C-46F6-90A1-92BD9264DB58}" name="FakturaProjekta23456789101112" displayName="FakturaProjekta23456789101112" ref="A10:E17" totalsRowCount="1" headerRowDxfId="64" dataDxfId="63" totalsRowDxfId="62" headerRowCellStyle="Normalno" dataCellStyle="Normalno" totalsRowCellStyle="Normalno">
  <tableColumns count="5">
    <tableColumn id="7" xr3:uid="{BC153116-286D-4C5D-91EF-92C326BEE2C4}" name="Naziv primatelja" dataDxfId="61" totalsRowDxfId="60" dataCellStyle="Normalno"/>
    <tableColumn id="8" xr3:uid="{D55C3200-12F9-4651-9BF9-F036C37AD623}" name="OIB primatelja" dataDxfId="59" totalsRowDxfId="58" dataCellStyle="Normalno"/>
    <tableColumn id="10" xr3:uid="{CC1076BF-314C-4EAF-AD69-2A3805797667}" name="Sjedište primatelja" dataDxfId="57" totalsRowDxfId="56" dataCellStyle="Normalno"/>
    <tableColumn id="3" xr3:uid="{8329C7FB-1ED7-4B16-BC95-9BD99D2694E4}" name="Vrsta rashoda i izdatka" totalsRowLabel="Bolovanje HZZO" dataDxfId="55" totalsRowDxfId="54" dataCellStyle="Normalno"/>
    <tableColumn id="11" xr3:uid="{AD05AA89-7C6D-47C2-8E89-4C4D4D751566}" name="Iznos" totalsRowLabel="180,99" dataDxfId="53" totalsRowDxfId="52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29B5FC4-4F80-4987-B52C-A12235274F36}" name="FakturaProjekta234567891011124" displayName="FakturaProjekta234567891011124" ref="A10:E17" totalsRowCount="1" headerRowDxfId="51" dataDxfId="50" totalsRowDxfId="49" headerRowCellStyle="Normalno" dataCellStyle="Normalno" totalsRowCellStyle="Normalno">
  <tableColumns count="5">
    <tableColumn id="7" xr3:uid="{847584C7-DAFB-4121-8F68-26C5DA8E840F}" name="Naziv primatelja" dataDxfId="48" totalsRowDxfId="47" dataCellStyle="Normalno"/>
    <tableColumn id="8" xr3:uid="{3A191471-B846-4887-AF73-9F0844E37C5C}" name="OIB primatelja" dataDxfId="46" totalsRowDxfId="45" dataCellStyle="Normalno"/>
    <tableColumn id="10" xr3:uid="{32C5BADE-840A-4873-AF6A-B43193B26F62}" name="Sjedište primatelja" dataDxfId="44" totalsRowDxfId="43" dataCellStyle="Normalno"/>
    <tableColumn id="3" xr3:uid="{AD252901-F201-4825-9174-DB9A5F7213E3}" name="Vrsta rashoda i izdatka" totalsRowLabel="Bolovanje HZZO" dataDxfId="42" totalsRowDxfId="41" dataCellStyle="Normalno"/>
    <tableColumn id="11" xr3:uid="{096C55B3-CBFE-42AC-96E8-E9CF186DCBD9}" name="Iznos" totalsRowLabel="150,92" dataDxfId="40" totalsRowDxfId="39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874AA045-0717-4E5F-9B86-9935E9FF390F}" name="FakturaProjekta234567891011125" displayName="FakturaProjekta234567891011125" ref="A10:E17" totalsRowCount="1" headerRowDxfId="38" dataDxfId="37" totalsRowDxfId="36" headerRowCellStyle="Normalno" dataCellStyle="Normalno" totalsRowCellStyle="Normalno">
  <tableColumns count="5">
    <tableColumn id="7" xr3:uid="{E1B21F56-03A8-4D43-B080-9E29DCBE90D0}" name="Naziv primatelja" dataDxfId="35" totalsRowDxfId="34" dataCellStyle="Normalno"/>
    <tableColumn id="8" xr3:uid="{35929CAB-FC70-4505-BBD4-9AE93D647A3B}" name="OIB primatelja" dataDxfId="33" totalsRowDxfId="32" dataCellStyle="Normalno"/>
    <tableColumn id="10" xr3:uid="{B46943D9-1F44-4A62-B8E7-CBF2D0741894}" name="Sjedište primatelja" dataDxfId="31" totalsRowDxfId="30" dataCellStyle="Normalno"/>
    <tableColumn id="3" xr3:uid="{E34AE9A6-5D5B-480E-8178-6C1284371939}" name="Vrsta rashoda i izdatka" totalsRowLabel="Bolovanje HZZO" dataDxfId="29" totalsRowDxfId="28" dataCellStyle="Normalno"/>
    <tableColumn id="11" xr3:uid="{49C72021-8650-4F85-8013-84B5C30D10A0}" name="Iznos" totalsRowLabel="671,61" dataDxfId="27" totalsRowDxfId="26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F21856-689C-4E88-B150-21A7641C8A48}" name="FakturaProjekta2345678910111253" displayName="FakturaProjekta2345678910111253" ref="A10:E17" totalsRowCount="1" headerRowDxfId="25" dataDxfId="24" totalsRowDxfId="23" headerRowCellStyle="Normalno" dataCellStyle="Normalno" totalsRowCellStyle="Normalno">
  <tableColumns count="5">
    <tableColumn id="7" xr3:uid="{44571510-0169-4966-B361-C82D68A118EC}" name="Naziv primatelja" dataDxfId="22" totalsRowDxfId="21" dataCellStyle="Normalno"/>
    <tableColumn id="8" xr3:uid="{924450B2-358E-42AA-A46E-C8488F9992C1}" name="OIB primatelja" dataDxfId="20" totalsRowDxfId="19" dataCellStyle="Normalno"/>
    <tableColumn id="10" xr3:uid="{2DE51297-235C-4F03-92E5-5EF476DC77B5}" name="Sjedište primatelja" dataDxfId="18" totalsRowDxfId="17" dataCellStyle="Normalno"/>
    <tableColumn id="3" xr3:uid="{C5EA1535-2E55-413F-A0B3-0AA77E173E3B}" name="Vrsta rashoda i izdatka" totalsRowLabel="Bolovanje HZZO" dataDxfId="16" totalsRowDxfId="15" dataCellStyle="Normalno"/>
    <tableColumn id="11" xr3:uid="{3404DBDB-33E2-455F-8500-212D44F666F4}" name="Iznos" totalsRowLabel="760,71" dataDxfId="14" totalsRowDxfId="13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735FDD17-9BC4-40E9-98B8-47E6C960FC8A}" name="FakturaProjekta23456789101112536" displayName="FakturaProjekta23456789101112536" ref="A10:E17" totalsRowCount="1" headerRowDxfId="12" dataDxfId="11" totalsRowDxfId="10" headerRowCellStyle="Normalno" dataCellStyle="Normalno" totalsRowCellStyle="Normalno">
  <tableColumns count="5">
    <tableColumn id="7" xr3:uid="{ADCB427A-93D8-4EC2-BA37-66F9C3A60742}" name="Naziv primatelja" dataDxfId="9" totalsRowDxfId="4" dataCellStyle="Normalno"/>
    <tableColumn id="8" xr3:uid="{B9C18795-FD1C-4084-A685-1F423E139EE8}" name="OIB primatelja" dataDxfId="8" totalsRowDxfId="3" dataCellStyle="Normalno"/>
    <tableColumn id="10" xr3:uid="{2028907D-D5F3-4539-92D0-7EBBBB844387}" name="Sjedište primatelja" dataDxfId="7" totalsRowDxfId="2" dataCellStyle="Normalno"/>
    <tableColumn id="3" xr3:uid="{70902396-0DF7-4053-B7F5-CE34FC7F61D2}" name="Vrsta rashoda i izdatka" totalsRowLabel="Bolovanje HZZO" dataDxfId="6" totalsRowDxfId="1" dataCellStyle="Normalno"/>
    <tableColumn id="11" xr3:uid="{3545BFFB-A266-4F2D-8425-9ABD128F7BC8}" name="Iznos" totalsRowLabel="734,54" dataDxfId="5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7"/>
  <sheetViews>
    <sheetView topLeftCell="A7" workbookViewId="0">
      <selection activeCell="D22" sqref="D22"/>
    </sheetView>
  </sheetViews>
  <sheetFormatPr defaultColWidth="9" defaultRowHeight="12.75" x14ac:dyDescent="0.25"/>
  <cols>
    <col min="1" max="1" width="28.5703125" style="22" customWidth="1"/>
    <col min="2" max="2" width="14.28515625" style="22" bestFit="1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20</v>
      </c>
      <c r="B8" s="25"/>
      <c r="C8" s="25"/>
      <c r="D8" s="25"/>
      <c r="E8" s="25"/>
    </row>
    <row r="9" spans="1:5" ht="21" x14ac:dyDescent="0.25">
      <c r="A9" s="26" t="s">
        <v>7</v>
      </c>
      <c r="B9" s="26"/>
      <c r="C9" s="26"/>
      <c r="D9" s="26"/>
      <c r="E9" s="26"/>
    </row>
    <row r="10" spans="1:5" s="6" customFormat="1" ht="42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88313.02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598.54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644.16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 t="s">
        <v>22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14776.68</v>
      </c>
    </row>
    <row r="16" spans="1:5" ht="42" x14ac:dyDescent="0.35">
      <c r="A16" s="2"/>
      <c r="B16" s="7"/>
      <c r="C16" s="15"/>
      <c r="D16" s="16" t="s">
        <v>18</v>
      </c>
      <c r="E16" s="13">
        <v>1715.02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21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72E2F-6B3B-4B3C-B701-F62B7405C95F}">
  <dimension ref="A1:E17"/>
  <sheetViews>
    <sheetView workbookViewId="0">
      <selection activeCell="A9" sqref="A9:E9"/>
    </sheetView>
  </sheetViews>
  <sheetFormatPr defaultColWidth="9" defaultRowHeight="12.75" x14ac:dyDescent="0.25"/>
  <cols>
    <col min="1" max="1" width="28.5703125" style="22" customWidth="1"/>
    <col min="2" max="2" width="14.28515625" style="22" bestFit="1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23</v>
      </c>
      <c r="B8" s="25"/>
      <c r="C8" s="25"/>
      <c r="D8" s="25"/>
      <c r="E8" s="25"/>
    </row>
    <row r="9" spans="1:5" ht="21" x14ac:dyDescent="0.25">
      <c r="A9" s="27" t="s">
        <v>7</v>
      </c>
      <c r="B9" s="27"/>
      <c r="C9" s="27"/>
      <c r="D9" s="27"/>
      <c r="E9" s="27"/>
    </row>
    <row r="10" spans="1:5" s="6" customFormat="1" ht="42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88496.28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1027.1600000000001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770.54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436.53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14898.5</v>
      </c>
    </row>
    <row r="16" spans="1:5" ht="42" x14ac:dyDescent="0.35">
      <c r="A16" s="2"/>
      <c r="B16" s="7"/>
      <c r="C16" s="15"/>
      <c r="D16" s="16" t="s">
        <v>18</v>
      </c>
      <c r="E16" s="13">
        <v>1934.6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24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57741-6CB7-4019-8A86-CAC8C401D36E}">
  <dimension ref="A1:E17"/>
  <sheetViews>
    <sheetView workbookViewId="0">
      <selection sqref="A1:XFD1048576"/>
    </sheetView>
  </sheetViews>
  <sheetFormatPr defaultColWidth="9" defaultRowHeight="12.75" x14ac:dyDescent="0.25"/>
  <cols>
    <col min="1" max="1" width="23" style="22" customWidth="1"/>
    <col min="2" max="2" width="12.28515625" style="22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25</v>
      </c>
      <c r="B8" s="25"/>
      <c r="C8" s="25"/>
      <c r="D8" s="25"/>
      <c r="E8" s="25"/>
    </row>
    <row r="9" spans="1:5" ht="21" x14ac:dyDescent="0.25">
      <c r="A9" s="28" t="s">
        <v>7</v>
      </c>
      <c r="B9" s="28"/>
      <c r="C9" s="28"/>
      <c r="D9" s="28"/>
      <c r="E9" s="28"/>
    </row>
    <row r="10" spans="1:5" s="6" customFormat="1" ht="63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90462.16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1551.6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756.21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0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15307.02</v>
      </c>
    </row>
    <row r="16" spans="1:5" ht="42" x14ac:dyDescent="0.35">
      <c r="A16" s="2"/>
      <c r="B16" s="7"/>
      <c r="C16" s="15"/>
      <c r="D16" s="16" t="s">
        <v>18</v>
      </c>
      <c r="E16" s="13">
        <v>1920.59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26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0AA0A-E66F-4C2E-8297-67DEA979361E}">
  <dimension ref="A1:E17"/>
  <sheetViews>
    <sheetView workbookViewId="0">
      <selection activeCell="C1" sqref="A1:XFD1048576"/>
    </sheetView>
  </sheetViews>
  <sheetFormatPr defaultColWidth="9" defaultRowHeight="12.75" x14ac:dyDescent="0.25"/>
  <cols>
    <col min="1" max="1" width="23" style="22" customWidth="1"/>
    <col min="2" max="2" width="12.28515625" style="22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27</v>
      </c>
      <c r="B8" s="25"/>
      <c r="C8" s="25"/>
      <c r="D8" s="25"/>
      <c r="E8" s="25"/>
    </row>
    <row r="9" spans="1:5" ht="21" x14ac:dyDescent="0.25">
      <c r="A9" s="28" t="s">
        <v>7</v>
      </c>
      <c r="B9" s="28"/>
      <c r="C9" s="28"/>
      <c r="D9" s="28"/>
      <c r="E9" s="28"/>
    </row>
    <row r="10" spans="1:5" s="6" customFormat="1" ht="63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91154.02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1517.7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663.62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3830.02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15400.36</v>
      </c>
    </row>
    <row r="16" spans="1:5" ht="42" x14ac:dyDescent="0.35">
      <c r="A16" s="2"/>
      <c r="B16" s="7"/>
      <c r="C16" s="15"/>
      <c r="D16" s="16" t="s">
        <v>18</v>
      </c>
      <c r="E16" s="13">
        <v>1955.41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28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5189B-66EE-4F5A-8CF8-F2AAC96EE9C4}">
  <dimension ref="A1:E17"/>
  <sheetViews>
    <sheetView tabSelected="1" topLeftCell="B4" workbookViewId="0">
      <selection activeCell="D20" sqref="D20"/>
    </sheetView>
  </sheetViews>
  <sheetFormatPr defaultColWidth="9" defaultRowHeight="12.75" x14ac:dyDescent="0.25"/>
  <cols>
    <col min="1" max="1" width="23" style="22" customWidth="1"/>
    <col min="2" max="2" width="12.28515625" style="22" customWidth="1"/>
    <col min="3" max="3" width="18.42578125" style="22" customWidth="1"/>
    <col min="4" max="4" width="46.85546875" style="22" customWidth="1"/>
    <col min="5" max="5" width="20.7109375" style="23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21" x14ac:dyDescent="0.25">
      <c r="A1" s="24" t="s">
        <v>0</v>
      </c>
      <c r="B1" s="24"/>
      <c r="C1" s="24"/>
      <c r="D1" s="24"/>
      <c r="E1" s="24"/>
    </row>
    <row r="2" spans="1:5" ht="21" x14ac:dyDescent="0.25">
      <c r="A2" s="24" t="s">
        <v>1</v>
      </c>
      <c r="B2" s="24"/>
      <c r="C2" s="24"/>
      <c r="D2" s="24"/>
      <c r="E2" s="24"/>
    </row>
    <row r="3" spans="1:5" ht="21" x14ac:dyDescent="0.25">
      <c r="A3" s="24" t="s">
        <v>2</v>
      </c>
      <c r="B3" s="24"/>
      <c r="C3" s="24"/>
      <c r="D3" s="24"/>
      <c r="E3" s="24"/>
    </row>
    <row r="4" spans="1:5" ht="21" x14ac:dyDescent="0.25">
      <c r="A4" s="24" t="s">
        <v>3</v>
      </c>
      <c r="B4" s="24"/>
      <c r="C4" s="24"/>
      <c r="D4" s="24"/>
      <c r="E4" s="24"/>
    </row>
    <row r="5" spans="1:5" ht="21" x14ac:dyDescent="0.25">
      <c r="A5" s="24" t="s">
        <v>4</v>
      </c>
      <c r="B5" s="24"/>
      <c r="C5" s="24"/>
      <c r="D5" s="24"/>
      <c r="E5" s="24"/>
    </row>
    <row r="6" spans="1:5" ht="21" x14ac:dyDescent="0.25">
      <c r="A6" s="24" t="s">
        <v>5</v>
      </c>
      <c r="B6" s="24"/>
      <c r="C6" s="24"/>
      <c r="D6" s="24"/>
      <c r="E6" s="24"/>
    </row>
    <row r="7" spans="1:5" ht="21" x14ac:dyDescent="0.25">
      <c r="A7" s="24" t="s">
        <v>6</v>
      </c>
      <c r="B7" s="24"/>
      <c r="C7" s="24"/>
      <c r="D7" s="24"/>
      <c r="E7" s="24"/>
    </row>
    <row r="8" spans="1:5" ht="21" x14ac:dyDescent="0.25">
      <c r="A8" s="25" t="s">
        <v>29</v>
      </c>
      <c r="B8" s="25"/>
      <c r="C8" s="25"/>
      <c r="D8" s="25"/>
      <c r="E8" s="25"/>
    </row>
    <row r="9" spans="1:5" ht="21" x14ac:dyDescent="0.25">
      <c r="A9" s="29" t="s">
        <v>7</v>
      </c>
      <c r="B9" s="29"/>
      <c r="C9" s="29"/>
      <c r="D9" s="29"/>
      <c r="E9" s="29"/>
    </row>
    <row r="10" spans="1:5" s="6" customFormat="1" ht="63.75" thickBot="1" x14ac:dyDescent="0.4">
      <c r="A10" s="2" t="s">
        <v>8</v>
      </c>
      <c r="B10" s="3" t="s">
        <v>9</v>
      </c>
      <c r="C10" s="3" t="s">
        <v>10</v>
      </c>
      <c r="D10" s="4" t="s">
        <v>11</v>
      </c>
      <c r="E10" s="5" t="s">
        <v>12</v>
      </c>
    </row>
    <row r="11" spans="1:5" s="6" customFormat="1" ht="21" x14ac:dyDescent="0.35">
      <c r="A11" s="2"/>
      <c r="B11" s="7" t="str">
        <f t="array" ref="B11">IFERROR(INDEX(#REF!,SMALL(IF(#REF!=rngInvoice,ROW(#REF!)-ROW(#REF!)), ROW(#REF!)), MATCH($B$10,#REF!, 0)),"")</f>
        <v/>
      </c>
      <c r="C11" s="8" t="str">
        <f t="array" ref="C11">IFERROR(INDEX(#REF!,SMALL(IF(#REF!=rngInvoice,ROW(#REF!)-ROW(#REF!)), ROW(#REF!)), MATCH($C$10,#REF!, 0)),"")</f>
        <v/>
      </c>
      <c r="D11" s="9" t="s">
        <v>13</v>
      </c>
      <c r="E11" s="10">
        <v>89974.65</v>
      </c>
    </row>
    <row r="12" spans="1:5" s="6" customFormat="1" ht="21" x14ac:dyDescent="0.35">
      <c r="A12" s="2"/>
      <c r="B12" s="7"/>
      <c r="C12" s="8"/>
      <c r="D12" s="9" t="s">
        <v>14</v>
      </c>
      <c r="E12" s="11">
        <v>1615.38</v>
      </c>
    </row>
    <row r="13" spans="1:5" s="6" customFormat="1" ht="21.75" thickBot="1" x14ac:dyDescent="0.4">
      <c r="A13" s="2"/>
      <c r="B13" s="7" t="str">
        <f t="array" ref="B13">IFERROR(INDEX(#REF!,SMALL(IF(#REF!=rngInvoice,ROW(#REF!)-ROW(#REF!)), ROW(8:8)), MATCH($B$10,#REF!, 0)),"")</f>
        <v/>
      </c>
      <c r="C13" s="8" t="str">
        <f t="array" ref="C13">IFERROR(INDEX(#REF!,SMALL(IF(#REF!=rngInvoice,ROW(#REF!)-ROW(#REF!)), ROW(8:8)), MATCH($C$10,#REF!, 0)),"")</f>
        <v/>
      </c>
      <c r="D13" s="9" t="s">
        <v>15</v>
      </c>
      <c r="E13" s="12">
        <v>772.66</v>
      </c>
    </row>
    <row r="14" spans="1:5" s="6" customFormat="1" ht="21" x14ac:dyDescent="0.35">
      <c r="A14" s="2"/>
      <c r="B14" s="7" t="str">
        <f t="array" ref="B14">IFERROR(INDEX(#REF!,SMALL(IF(#REF!=rngInvoice,ROW(#REF!)-ROW(#REF!)), ROW(8:8)), MATCH($B$10,#REF!, 0)),"")</f>
        <v/>
      </c>
      <c r="C14" s="8" t="str">
        <f t="array" ref="C14">IFERROR(INDEX(#REF!,SMALL(IF(#REF!=rngInvoice,ROW(#REF!)-ROW(#REF!)), ROW(8:8)), MATCH($C$10,#REF!, 0)),"")</f>
        <v/>
      </c>
      <c r="D14" s="9" t="s">
        <v>16</v>
      </c>
      <c r="E14" s="13">
        <v>12900</v>
      </c>
    </row>
    <row r="15" spans="1:5" s="6" customFormat="1" ht="42" x14ac:dyDescent="0.35">
      <c r="A15" s="2"/>
      <c r="B15" s="14"/>
      <c r="C15" s="14"/>
      <c r="D15" s="9" t="s">
        <v>17</v>
      </c>
      <c r="E15" s="13">
        <v>15239.91</v>
      </c>
    </row>
    <row r="16" spans="1:5" ht="42" x14ac:dyDescent="0.35">
      <c r="A16" s="2"/>
      <c r="B16" s="7"/>
      <c r="C16" s="15"/>
      <c r="D16" s="16" t="s">
        <v>18</v>
      </c>
      <c r="E16" s="13">
        <v>1887.82</v>
      </c>
    </row>
    <row r="17" spans="1:5" ht="21.75" thickBot="1" x14ac:dyDescent="0.4">
      <c r="A17" s="17"/>
      <c r="B17" s="18"/>
      <c r="C17" s="19"/>
      <c r="D17" s="20" t="s">
        <v>19</v>
      </c>
      <c r="E17" s="21" t="s">
        <v>30</v>
      </c>
    </row>
  </sheetData>
  <mergeCells count="9">
    <mergeCell ref="A7:E7"/>
    <mergeCell ref="A8:E8"/>
    <mergeCell ref="A9:E9"/>
    <mergeCell ref="A1:E1"/>
    <mergeCell ref="A2:E2"/>
    <mergeCell ref="A3:E3"/>
    <mergeCell ref="A4:E4"/>
    <mergeCell ref="A5:E5"/>
    <mergeCell ref="A6:E6"/>
  </mergeCell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VELJAČA</vt:lpstr>
      <vt:lpstr>OŽUJAK</vt:lpstr>
      <vt:lpstr>TRAVANJ</vt:lpstr>
      <vt:lpstr>SVIBANJ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2015-06-05T18:19:34Z</dcterms:created>
  <dcterms:modified xsi:type="dcterms:W3CDTF">2026-06-11T08:25:42Z</dcterms:modified>
</cp:coreProperties>
</file>