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dubravka_berakovic1_skole_hr/Documents/DUBRAVKA - ŠKOLA/Financijski plan i izvješća/2026/"/>
    </mc:Choice>
  </mc:AlternateContent>
  <xr:revisionPtr revIDLastSave="0" documentId="8_{58A07323-ED9D-4E46-8E60-AB035DE6CA5C}" xr6:coauthVersionLast="47" xr6:coauthVersionMax="47" xr10:uidLastSave="{00000000-0000-0000-0000-000000000000}"/>
  <bookViews>
    <workbookView xWindow="-120" yWindow="-120" windowWidth="29040" windowHeight="15720" tabRatio="838" activeTab="2" xr2:uid="{00000000-000D-0000-FFFF-FFFF00000000}"/>
  </bookViews>
  <sheets>
    <sheet name="Uvodni dio" sheetId="6" r:id="rId1"/>
    <sheet name="Opći dio" sheetId="3" r:id="rId2"/>
    <sheet name="A) Račun prihoda i rashoda" sheetId="1" r:id="rId3"/>
    <sheet name="B) Račun financiranja" sheetId="9" r:id="rId4"/>
    <sheet name="C) Raspoloživa sredstva" sheetId="19" r:id="rId5"/>
    <sheet name="Posebni dio - org. i prog.klas." sheetId="14" r:id="rId6"/>
    <sheet name="OBRAZLOŽENJE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3" l="1"/>
  <c r="E40" i="3"/>
  <c r="D40" i="3"/>
  <c r="C40" i="3"/>
  <c r="B40" i="3"/>
  <c r="F39" i="3"/>
  <c r="D39" i="3"/>
  <c r="C39" i="3"/>
  <c r="B39" i="3"/>
  <c r="F38" i="3"/>
  <c r="E38" i="3"/>
  <c r="D38" i="3"/>
  <c r="C38" i="3"/>
  <c r="B38" i="3"/>
  <c r="E26" i="3"/>
  <c r="D26" i="3"/>
  <c r="C26" i="3"/>
  <c r="B26" i="3"/>
  <c r="E17" i="3"/>
  <c r="B17" i="3"/>
</calcChain>
</file>

<file path=xl/sharedStrings.xml><?xml version="1.0" encoding="utf-8"?>
<sst xmlns="http://schemas.openxmlformats.org/spreadsheetml/2006/main" count="686" uniqueCount="422">
  <si>
    <t>REPUBLIKA HRVATSKA</t>
  </si>
  <si>
    <t>BRODSKO-POSAVSKA ŽUPANIJA</t>
  </si>
  <si>
    <t>OSNOVNA ŠKOLA DRAGUTIN TADIJANOVIĆ</t>
  </si>
  <si>
    <t>Nas. Andrije Hebranga 1/12, 35000 Slavonski Brod</t>
  </si>
  <si>
    <t>KLASA:</t>
  </si>
  <si>
    <t>URBROJ:</t>
  </si>
  <si>
    <t>POLUGODIŠNJI  IZVJEŠTAJ O IZVRŠENJU FINANCIJSKOG PLANA                                                                                      ZA RAZDOBLJE 1.1.2026. - 30.6.2026.GODINE</t>
  </si>
  <si>
    <t xml:space="preserve">     Sukladno čl.86. st.3 Zakona o proračunu (NN, br. 144/21.) i čl.15. st.1 Pravilnika o polugodišnjem i godišnjem izvještaju o izvršenju proračuna (NN, br. 24/2013, 102/17, 1/20 i 147/20) propisana je obveza i sadržaj godišnjeg izvještanja o izvršenju proračuna, a pitanjem 62. Upitnika o fiskalnoj odgovornosti koji se sastavlja u skladu s Uredbom o sastavljanju i predaji Izjave o fiskalnoj odgovornosti (NN, br. 95/2019), traži se izrada Izvještaja o izvršenju financijskog plana te dostavljanja istog upravljačkom tijelu proračunskog korisnika.</t>
  </si>
  <si>
    <t xml:space="preserve">     Članak 81. novog Zakona o proračunu propisuje da izvještaj o izvršenju financijskog plana sadrži opći i posebni dio, obrazloženje i posebne izvještaje. Prihodi i primici, rashodi i izdaci iskazuju se na razini odjeljka ekonomske klasifikacije.</t>
  </si>
  <si>
    <r>
      <rPr>
        <b/>
        <sz val="12"/>
        <color theme="1"/>
        <rFont val="Times New Roman"/>
        <charset val="238"/>
      </rPr>
      <t xml:space="preserve">     1. OPĆI DIO</t>
    </r>
    <r>
      <rPr>
        <sz val="12"/>
        <color theme="1"/>
        <rFont val="Times New Roman"/>
        <charset val="238"/>
      </rPr>
      <t xml:space="preserve"> izvještaja o izvršenju financijskog plana sadrži:</t>
    </r>
  </si>
  <si>
    <t xml:space="preserve">          * sažetak A. Račun prihoda i rashoda</t>
  </si>
  <si>
    <t xml:space="preserve">          * sažetak B. Račun financiranja</t>
  </si>
  <si>
    <t xml:space="preserve">               A. Račun prihoda i rashoda</t>
  </si>
  <si>
    <t xml:space="preserve">                    * prihodi i rashodi prema ekonomskoj klasifikaciji</t>
  </si>
  <si>
    <t xml:space="preserve">                    * prihodi i rashodi prema izvorima financiranja</t>
  </si>
  <si>
    <t xml:space="preserve">                    * prihodi i rashodi prema funkcijskoj klasifikaciji</t>
  </si>
  <si>
    <t xml:space="preserve">               B. Račun financiranja</t>
  </si>
  <si>
    <t xml:space="preserve">                    * primci i izdaci prema ekonomskoj klasifikaciji</t>
  </si>
  <si>
    <t xml:space="preserve">                    * primci i izdaci prema izvorima financiranja</t>
  </si>
  <si>
    <t xml:space="preserve">               C. Raspoloživa sredstva</t>
  </si>
  <si>
    <r>
      <rPr>
        <b/>
        <sz val="12"/>
        <color theme="1"/>
        <rFont val="Times New Roman"/>
        <charset val="238"/>
      </rPr>
      <t>2. POSEBNI DIO</t>
    </r>
    <r>
      <rPr>
        <sz val="12"/>
        <color theme="1"/>
        <rFont val="Times New Roman"/>
        <charset val="238"/>
      </rPr>
      <t xml:space="preserve"> izvještaja o izvršenju financijskog plana sadrži:</t>
    </r>
  </si>
  <si>
    <t xml:space="preserve">     * izvršenje prema programskoj klasifikaciji te razini odjeljka ekonomske klasifikacije i izvorima financiranja</t>
  </si>
  <si>
    <r>
      <rPr>
        <b/>
        <sz val="12"/>
        <color theme="1"/>
        <rFont val="Times New Roman"/>
        <charset val="238"/>
      </rPr>
      <t>3. OBRAZLOŽENJE</t>
    </r>
    <r>
      <rPr>
        <sz val="12"/>
        <color theme="1"/>
        <rFont val="Times New Roman"/>
        <charset val="238"/>
      </rPr>
      <t xml:space="preserve"> ostvarenje prihoda i primitaka, rashoda i izdataka</t>
    </r>
  </si>
  <si>
    <t xml:space="preserve">     Škola se, kao proračunski korisnik proračuna jedinice lokalne i područne (regionalne) samouprave, financira iz izvora gradskih sredstava, iz vlastitih prihoda, donacija, pomoći za posebne namjene, a plaće i naknade iz sredstava MZO-a.</t>
  </si>
  <si>
    <t>POLUGODIŠNJI  IZVJEŠTAJ O IZVRŠENJU FINANCIJSKOG PLANA                                                                                      ZA RAZDOBLJE 1.1.2025. - 30.6.2025.GODINE</t>
  </si>
  <si>
    <t xml:space="preserve">I. OPĆI DIO  </t>
  </si>
  <si>
    <t xml:space="preserve">     Na temelju Financijskog plana 2024.godine te ostvarenih/izvršenih prihoda i rashoda, predstavljamo polugodišnji izvještaj o izvršenju financijskog plana  OŠ DRAGUTIN TADIJANOVIĆ, SLAVONSKI BROD za razdoblje 1.1. - 30.6.2025. godinu ostvaren je kako slijedi:</t>
  </si>
  <si>
    <t>A. RAČUN PRIHODA I RASHODA</t>
  </si>
  <si>
    <t>Oznaka</t>
  </si>
  <si>
    <t>Izvršenje 2025.                         1.1. - 30.6. (1)</t>
  </si>
  <si>
    <t>Izvorni plan 2026. (2)</t>
  </si>
  <si>
    <t>Tekući plan 2026. (3)</t>
  </si>
  <si>
    <t>Izvršenje 2026.                         1.1. - 30.6. (4)</t>
  </si>
  <si>
    <t>Indeks 4/1 (5)</t>
  </si>
  <si>
    <t>Indeks 4/3 (6)</t>
  </si>
  <si>
    <t>6 Prihodi poslovanja</t>
  </si>
  <si>
    <t>7 Prihodi od prodaje nefinancijske imovine</t>
  </si>
  <si>
    <t xml:space="preserve"> PRIHODI UKUPNO</t>
  </si>
  <si>
    <t>3 Rashodi poslovanja</t>
  </si>
  <si>
    <t>4 Rashodi za nabavu nefinancijske imovine</t>
  </si>
  <si>
    <t>RASHODI UKUPNO</t>
  </si>
  <si>
    <t xml:space="preserve">Razlika - višak/manjak </t>
  </si>
  <si>
    <t>B. RAČUN FINANCIRANJA</t>
  </si>
  <si>
    <t>8 Primici od financijske imovine i zaduživanja</t>
  </si>
  <si>
    <t>5 Izdaci za financijsku imovinu i otplate zajmova</t>
  </si>
  <si>
    <t>Neto financiranje (primici - izdaci)</t>
  </si>
  <si>
    <t>C. RASPOLOŽIVA SREDSTVA IZ PRETHODNE GODINE</t>
  </si>
  <si>
    <t>Izvršenje 2026.                          (4)</t>
  </si>
  <si>
    <t>92 Preneseni rezultat poslovanja</t>
  </si>
  <si>
    <t>Višak/manjak + neto financiranje + preneseni rezultati poslovanja iz prethodnih godina</t>
  </si>
  <si>
    <t>Ukupno prihodi, primici i preneseni rezultat poslovanja</t>
  </si>
  <si>
    <t>Ukupno rashodi i izdaci</t>
  </si>
  <si>
    <t>I. OPĆI DIO za razdoblje                                                od 1.1.2026. do 30.6.2026.</t>
  </si>
  <si>
    <t>PRIHODI 2026. PREMA EKONOMSKOJ KLASIFIKACIJI</t>
  </si>
  <si>
    <t>Izvršenje 2025.                         1.1. - 30.6. (4)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</si>
  <si>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</si>
  <si>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</si>
  <si>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</si>
  <si>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</si>
  <si>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</si>
  <si>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</si>
  <si>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</si>
  <si>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</si>
  <si>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</si>
  <si>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</si>
  <si>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</si>
  <si>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</si>
  <si>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</si>
  <si>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</si>
  <si>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</si>
  <si>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</si>
  <si>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nabavu nefinancijske imovine</t>
  </si>
  <si>
    <t>72 Prihodi od prodaje proizvedene dugotrajne imovine</t>
  </si>
  <si>
    <t>722 Prihodi od prodaje postrojenja i opreme</t>
  </si>
  <si>
    <t>7223 Oprema za održavanje i zaštitu</t>
  </si>
  <si>
    <t>SVEUKUPNO PRIHODI</t>
  </si>
  <si>
    <t>RASHODI 2026. PREMA EKONOMSKOJ KLASIFIKACIJI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</si>
  <si>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</si>
  <si>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</si>
  <si>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</si>
  <si>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</si>
  <si>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</si>
  <si>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</si>
  <si>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</si>
  <si>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</si>
  <si>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</si>
  <si>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</si>
  <si>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</si>
  <si>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</si>
  <si>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</si>
  <si>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</si>
  <si>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</si>
  <si>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</si>
  <si>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</si>
  <si>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</si>
  <si>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</si>
  <si>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</si>
  <si>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</si>
  <si>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</si>
  <si>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</si>
  <si>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</si>
  <si>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</si>
  <si>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</si>
  <si>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</si>
  <si>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</si>
  <si>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</si>
  <si>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</si>
  <si>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</si>
  <si>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</si>
  <si>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</si>
  <si>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</si>
  <si>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</si>
  <si>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</si>
  <si>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</si>
  <si>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</si>
  <si>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</si>
  <si>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naravi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</si>
  <si>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</si>
  <si>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</si>
  <si>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</si>
  <si>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</si>
  <si>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</si>
  <si>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</si>
  <si>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</si>
  <si>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</si>
  <si>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</si>
  <si>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</si>
  <si>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PRIHODI 2026. UKUPNO PREMA IZVORIMA FINANCIRANJA</t>
  </si>
  <si>
    <t>PRIHODI</t>
  </si>
  <si>
    <t>1. Opći prihodi i primici</t>
  </si>
  <si>
    <t>3. Vlastiti prihodi</t>
  </si>
  <si>
    <t>4. Prihodi za posebne namjene</t>
  </si>
  <si>
    <t>5. Pomoći</t>
  </si>
  <si>
    <t>5.1. Pomoći iz državnog proračuna</t>
  </si>
  <si>
    <t>5.2. Pomoći iz drž. proračuna temeljem prijenosa EU</t>
  </si>
  <si>
    <t>5.3. Pomoći izravnanja za decentralizirane funkcije</t>
  </si>
  <si>
    <t xml:space="preserve">5.4. Pomoći od ostalih subjekata unutar općeg pror. </t>
  </si>
  <si>
    <t>6. Donacije</t>
  </si>
  <si>
    <t>RASHODI 2026. UKUPNO PREMA IZVORIMA FINANCIRANJA</t>
  </si>
  <si>
    <t>RASHODI</t>
  </si>
  <si>
    <t>5.0.1.1.2  Pomoći iz državnog proračuna</t>
  </si>
  <si>
    <t>5.0.1.1.5. Pomoći izravnanja za decentralizirane funkcije</t>
  </si>
  <si>
    <t>5.4. Europski socijalni fond -EAFG</t>
  </si>
  <si>
    <t>5.6.1.0.0. Europski socijalni fond plus</t>
  </si>
  <si>
    <t>9. Višak prihoda</t>
  </si>
  <si>
    <t>PRIHODI I RASHODI 2026. PREMA FUNKCIJSKOJ KLASIFIKACIJI</t>
  </si>
  <si>
    <t>09 Obrazovanje</t>
  </si>
  <si>
    <t>091 Predškolsko i osnovno obrazovanje</t>
  </si>
  <si>
    <t>0912 Osnovno obrazovanje</t>
  </si>
  <si>
    <t>905,819,83</t>
  </si>
  <si>
    <t>PRIMICI  I IZDACI 2026. PREMA EKONOMSKOJ KLASIFIKACIJI</t>
  </si>
  <si>
    <t>Izvršenje 2025.                        1.1. - 30.6. (1)</t>
  </si>
  <si>
    <t>PRIMICI I IZDACI 2026. PREMA IZVORIMA FINANCIRANJA</t>
  </si>
  <si>
    <t>xxx</t>
  </si>
  <si>
    <t>7. Prihodi od prodaje nefinancijske imovine</t>
  </si>
  <si>
    <t>PRENESENI REZULTAT POSLOVANJA 2026. PREMA EKONOMSKOJ KLASIFIKACIJI</t>
  </si>
  <si>
    <t>9 Vlastiti izvori</t>
  </si>
  <si>
    <t>92 Rezultat poslovanja</t>
  </si>
  <si>
    <t>922 Višak/manjak prihoda</t>
  </si>
  <si>
    <t>9221 Višak prihoda</t>
  </si>
  <si>
    <t>9222 Manjak prihoda</t>
  </si>
  <si>
    <t>II. POSEBNI DIO - IZVRŠENJE FINANCIJSKOG PLANA PO ORGANIZACIJSKOJ KLASIFIKACIJI                                                                                                                                                                                                          za razdoblje od 1.1.2026. do 30.6.2026.</t>
  </si>
  <si>
    <t>BROJ KONTA                                                                                                                                                                                                                  UKUPNO RASHODI IZDACI</t>
  </si>
  <si>
    <t>Izvorni plan 2026. (1)</t>
  </si>
  <si>
    <t>Tekući plan 2026. (2)</t>
  </si>
  <si>
    <t>Izvršenje                         1.1. - 30.6.2026. (3)</t>
  </si>
  <si>
    <t>Indeks 3/2 (4)</t>
  </si>
  <si>
    <t>Razdjel: 003 - UPRAVNI ODJEL ZA  DRUŠTVENE DJELATNOSTI</t>
  </si>
  <si>
    <t>Glava: 00301 - OSNOVNO ŠKOLSTVO</t>
  </si>
  <si>
    <t>Korisnik: 01676288 - Osnovna škola Dragutin Tadijanović</t>
  </si>
  <si>
    <t>II. POSEBNI DIO - IZVRŠENJE FINANCIJSKOG PLANA PO PROGRAMSKOJ KLASIFIKACIJI                                                                                                                                                                                                          za razdoblje od 1.1.2026. do 30.6.2026.</t>
  </si>
  <si>
    <t>Program: 300105 - DECENTRALIZIRANE FUNKCIJE - OŠ DRAGUTIN TADIJANOVIĆ</t>
  </si>
  <si>
    <t>Aktivnost/Projekt: 300101-05 - Materijalni rashodi</t>
  </si>
  <si>
    <t>Funkcija: 0912 - Osnovno obrazovanje</t>
  </si>
  <si>
    <t>131-055</t>
  </si>
  <si>
    <t xml:space="preserve"> 3223 - ENERGIJA</t>
  </si>
  <si>
    <t>322 - RAHODI ZA MATERIJAL I ENERGIJU</t>
  </si>
  <si>
    <t>32 - MATERIJALNI RASHODI</t>
  </si>
  <si>
    <t>3 - RASHODI POSLOVANJA</t>
  </si>
  <si>
    <t>Ukupno za izvor: 1.1.1. - OPĆI PRIHODI I PRIMICI.DODATNI UDIO ZA OŠ.</t>
  </si>
  <si>
    <t>127-05</t>
  </si>
  <si>
    <t xml:space="preserve"> 3211 - SLUŽBENA PUTOVANJA</t>
  </si>
  <si>
    <t>128-05</t>
  </si>
  <si>
    <t xml:space="preserve"> 3213 - STRUČNO USAVRŠAVANJE ZAPOSLENIKA</t>
  </si>
  <si>
    <t>129-04</t>
  </si>
  <si>
    <t xml:space="preserve"> 3214 - OSTALE NAKNADE TROŠKOVA ZAPOSLENIMA</t>
  </si>
  <si>
    <t>321 - NAKNADE TROŠKOVA ZAPOSLENIMA</t>
  </si>
  <si>
    <t>130-05</t>
  </si>
  <si>
    <t xml:space="preserve"> 3221 - UREDSKI MATERIJAL I OSTALI MATERIJALNI RASHODI</t>
  </si>
  <si>
    <t>131-05</t>
  </si>
  <si>
    <t>132-05</t>
  </si>
  <si>
    <t xml:space="preserve"> 3224 - MATERIJAL I DIJELOVI ZA TEKUĆE I INVESTICIJSKO ODRŽAVANJE</t>
  </si>
  <si>
    <t>133-05</t>
  </si>
  <si>
    <t xml:space="preserve"> 3225 - SITNI INVENTAR I AUTO GUME</t>
  </si>
  <si>
    <t xml:space="preserve"> 3227 - SLUŽBENA RADNA I ZAŠTITNA ODJEĆA I OBUĆA</t>
  </si>
  <si>
    <t>322 - RASHODI ZA MATERIJAL I ENERGIJU</t>
  </si>
  <si>
    <t>135-05</t>
  </si>
  <si>
    <t xml:space="preserve"> 3231 - USLUGE TELEFONA, POŠTE I PRIJEVOZA</t>
  </si>
  <si>
    <t>137-05</t>
  </si>
  <si>
    <t xml:space="preserve"> 3234 - KOMUNALNE USLUGE</t>
  </si>
  <si>
    <t>138-05</t>
  </si>
  <si>
    <t xml:space="preserve"> 3236 - ZDRAVSTVENE I VETERINARSKE USLUGE</t>
  </si>
  <si>
    <t>139-03</t>
  </si>
  <si>
    <t xml:space="preserve"> 3237 - INTELEKTUALNE I OSOBNE USLUGE</t>
  </si>
  <si>
    <t>141-05</t>
  </si>
  <si>
    <t xml:space="preserve"> 3238 - RAČUNALNE USLUGE</t>
  </si>
  <si>
    <t>142-05</t>
  </si>
  <si>
    <t xml:space="preserve"> 3239 - OSTALE USLUGE</t>
  </si>
  <si>
    <t>323 - RASHODI ZA USLUGE</t>
  </si>
  <si>
    <t>143-05</t>
  </si>
  <si>
    <t xml:space="preserve"> 3292 - PREMIJE OSIGURANJA</t>
  </si>
  <si>
    <t>144-05</t>
  </si>
  <si>
    <t xml:space="preserve"> 3293 - REPREZENTACIJA</t>
  </si>
  <si>
    <t>145-05</t>
  </si>
  <si>
    <t xml:space="preserve"> 3294 - ČLANARINE</t>
  </si>
  <si>
    <t>147-05</t>
  </si>
  <si>
    <t xml:space="preserve"> 3299 - OSTALI NESPOMENUTI RASHODI POSLOVANJA</t>
  </si>
  <si>
    <t>329 - OSTALI NESPOMENUTI RASHODI POSLOVANJA</t>
  </si>
  <si>
    <t>Ukupno za izvor: 5.3.1 - POMOĆI IZRAVNANJA ZA DECENTRALIZIRANE FUNKCIJE - OSNOVNE ŠK.</t>
  </si>
  <si>
    <t>Ukupno za funkciju: 0912 - Osnovno obrazovanje</t>
  </si>
  <si>
    <t>Ukupno za Aktivnost/Projekt: 300101-05 - Materijalni rashodi</t>
  </si>
  <si>
    <t>Aktivnost/Projekt: 300102-05 - Tekuće i investicijsko održavanje objekata</t>
  </si>
  <si>
    <t>148-05</t>
  </si>
  <si>
    <t xml:space="preserve"> 3232 - USLUGE TEKUĆEG I INVESTICIJSKOG ODRŽAVANJA</t>
  </si>
  <si>
    <t>Ukupno za Aktivnost/Projekt: 300105-05 - Tekuće i investicijsko održavanje objekata</t>
  </si>
  <si>
    <t>Aktivnost/Projekt: 300104-05- Oprema i knjige</t>
  </si>
  <si>
    <t>151-05</t>
  </si>
  <si>
    <t xml:space="preserve"> 4221 - UREDSKA OPREMA I NAMJEŠTAJ</t>
  </si>
  <si>
    <t>4227- UREĐAJI,  STROJEVI  I OPREMA ZA OSTALNE NAMJENE</t>
  </si>
  <si>
    <t>422 - POSTROJENJA I OPREMA</t>
  </si>
  <si>
    <t>154-05</t>
  </si>
  <si>
    <t xml:space="preserve"> 4241 - KNJIGE U KNJIŽNICAMA</t>
  </si>
  <si>
    <t>424 - KNJIGE, UMJETNIČKA DJELA I OSTALE IZLOŽBENE VRIJEDNOSTI</t>
  </si>
  <si>
    <t>42 - RASHODI ZA NABAVU PROIZVEDENE DUGOTRAJNE IMOVINE</t>
  </si>
  <si>
    <t>4 - RASHODI ZA NABAVU NEFINANCIJSKE IMOVINE</t>
  </si>
  <si>
    <t>Ukupno za Aktivnost/Projekt: 300104-05 - Oprema i knjige</t>
  </si>
  <si>
    <t>Ukupno za program: 300105 - DECENTRALIZIRANE FUNKCIJE - OŠ DRAGUTIN TADIJANOVIĆ</t>
  </si>
  <si>
    <t>Program: 300205 - VLASTITA DJELATNOST - OŠ DRAGUTIN TADIJANOVIĆ</t>
  </si>
  <si>
    <t>Aktivnost/Projekt: 300201-05 - Materijalni rashodi</t>
  </si>
  <si>
    <r>
      <rPr>
        <sz val="10"/>
        <color indexed="8"/>
        <rFont val="Times New Roman"/>
        <charset val="238"/>
      </rPr>
      <t xml:space="preserve">3211- </t>
    </r>
    <r>
      <rPr>
        <sz val="10"/>
        <color rgb="FF000000"/>
        <rFont val="Times New Roman"/>
        <charset val="238"/>
      </rPr>
      <t>SLUŽBENA PUTOVANJA</t>
    </r>
  </si>
  <si>
    <t>321- NAKNADE TROŠKOVA ZAPOSLENIMA</t>
  </si>
  <si>
    <t>161-05</t>
  </si>
  <si>
    <t xml:space="preserve"> 3222 - MATERIJAL I SIROVINE</t>
  </si>
  <si>
    <t>174-05</t>
  </si>
  <si>
    <t>Ukupno za izvor: 4.3.2 - PRIHODI ZA POSEBNE NAMJENE - OSTALO - PRORAČUNSKI KORISNIK</t>
  </si>
  <si>
    <t xml:space="preserve"> 3299 - OSTALI NESPOMENUTI RASHODI POSLOVANJA - ŽSV</t>
  </si>
  <si>
    <t>Ukupno za izvor: 5.0.1.1.2 - POMOĆI IZ DRŽAVNOG PRORAČUNA - PRORAČUNSKI KORISNIK</t>
  </si>
  <si>
    <t>Ukupno za izvor: 5.2.2 - POMOĆI OD OSTALIH SUBJEKATA UNUTAR OPĆEG PRORAČUNA - PR.KOR</t>
  </si>
  <si>
    <t xml:space="preserve"> 3211 - SLUŽBENA PUTOVANJA - AGENCIJA DNEVNICE</t>
  </si>
  <si>
    <t>Ukupno za izvor: 6.1.2 - PRIHODI OD DONACIJA - PRORAČUNSKI KORISNIK</t>
  </si>
  <si>
    <t>Ukupno za Aktivnost/Projekt: 300201-05 - Materijalni rashodi</t>
  </si>
  <si>
    <t>Ukupno za program: 300205 - VLASTITA DJELATNOST - OŠ DRAGUTIN TADIJANOVIĆ</t>
  </si>
  <si>
    <t>Program: 3003 - OSNOVNO ŠKOLSTVO IZNAD DRŽAVNOG STANDARDA - OŠ DRAGUTIN TADIJANOVIĆ</t>
  </si>
  <si>
    <t>Aktivnost/Projekt: 300301- Produženi boravak</t>
  </si>
  <si>
    <t>950-05</t>
  </si>
  <si>
    <t xml:space="preserve"> 3111 - PLAĆE ZA REDOVAN RAD</t>
  </si>
  <si>
    <t>311 - PLAĆE</t>
  </si>
  <si>
    <t>951-05</t>
  </si>
  <si>
    <t xml:space="preserve"> 3121 - OSTALI RASHODI ZA ZAPOSLENE</t>
  </si>
  <si>
    <t>312 - OSTALI RASHODI ZA ZAPOSLENE</t>
  </si>
  <si>
    <t>952-05</t>
  </si>
  <si>
    <t xml:space="preserve"> 31321 - DOPRINOSI ZA OBVEZNO ZDRAVSTVENO OSIGURANJE</t>
  </si>
  <si>
    <t>313 - DOPRINOSI NA PLAĆE</t>
  </si>
  <si>
    <t>31 - RASHODI ZA ZAPOSLENE</t>
  </si>
  <si>
    <t>953-05</t>
  </si>
  <si>
    <t xml:space="preserve"> 3212 - NAKNADE ZA PRIJEVOZ, ZA RAD NA TERENU I ODVOJENI ŽIVOT</t>
  </si>
  <si>
    <t>184-05</t>
  </si>
  <si>
    <t>3222-MATERIJAL I SIROVINE</t>
  </si>
  <si>
    <t>322- RASHODI ZA MATERIJAL I ENERGIJU</t>
  </si>
  <si>
    <t>Ukupno za izvor: 1.1. - OPĆI PRIHODI I PRIMICI</t>
  </si>
  <si>
    <t>180-05</t>
  </si>
  <si>
    <t>181-05</t>
  </si>
  <si>
    <t>182-05</t>
  </si>
  <si>
    <t>183-05</t>
  </si>
  <si>
    <t>1047-05</t>
  </si>
  <si>
    <t>3222 MATERIJAL I SIROVINE</t>
  </si>
  <si>
    <t>Ukupno za Aktivnost/Projekt: 300301- PRODUŽENI BORAVAK</t>
  </si>
  <si>
    <t>Aktivnost/Projekt: 300502- Materijalni rashodi</t>
  </si>
  <si>
    <t>Ukupno za Aktivnost/Projekt: 300302- FINANCIRANJE PREHRANE UČENIKA</t>
  </si>
  <si>
    <t>Aktivnost/Projekt: 300306- FINANCIRANJE ŠKOLSKE PREHRANE- MZO</t>
  </si>
  <si>
    <t>1052-05</t>
  </si>
  <si>
    <t>3222- MATERIJAL I SIROVINE</t>
  </si>
  <si>
    <t>32- MATERIJALNI RASHODI</t>
  </si>
  <si>
    <t>3- RASHODI POSLOVANJE</t>
  </si>
  <si>
    <t>Ukupno za izvor: 5.1.2. - POMOĆI IZ DRŽAVNOG PRORAČUNA - PRORAČUNSKI KORISNIK</t>
  </si>
  <si>
    <t>Ukupno za Aktivnost/Projekt: 300306- FINANCIRANJE ŠKOLSKE PREHRANE - MZO</t>
  </si>
  <si>
    <t>Aktivnost/Projekt: 300307- FINANCIRANJE HIGIJIESNKIH POTREŠTINA- Ministarstvo rada, mir. Sustava, obitelji i soc.politike</t>
  </si>
  <si>
    <t>1054-05</t>
  </si>
  <si>
    <t>32216- MATERIJAL ZA HIGIJENSKE POTREBE I NJEGU</t>
  </si>
  <si>
    <t>Ukupno za izvor: 5.1.1 - POMOĆI IZ DRŽAVNOG PRORAČUNA</t>
  </si>
  <si>
    <t>Ukupno za Aktivnost/Projekt: 300307- FINANCIRANJE HIGIJIESNKIH POTREŠTINA- Ministarstvo rada, mir. Sustava, obitelji i soc.politike</t>
  </si>
  <si>
    <t>Ukupno za program: 3003 - OSNOVNO ŠKOLSTVO IZNAD DRŽAVNOG STANDARDA</t>
  </si>
  <si>
    <t>Program: 300405 - HELPING - OŠ DRAGUTIN TADIJANOVIĆ</t>
  </si>
  <si>
    <t xml:space="preserve">Aktivnost/Projekt: 300401-05 - HELPING-MINISTARSTVO ZNANOSTI </t>
  </si>
  <si>
    <t>204-05</t>
  </si>
  <si>
    <t>205-05</t>
  </si>
  <si>
    <t>206-05</t>
  </si>
  <si>
    <t>Ukupno za Aktivnost/Projekt: 300401-05 - rashodi za zaposlene-min.znanosti</t>
  </si>
  <si>
    <t>Aktivnost/Projekt: 300402-05 - HELPING-MATERIJALNI RASHODI</t>
  </si>
  <si>
    <t>208-05</t>
  </si>
  <si>
    <t>3211- SLUŽBENA PUTOVANJA</t>
  </si>
  <si>
    <t>209-05</t>
  </si>
  <si>
    <t>3236- ZDRAVSTVENE I VETERINARSKE USLUGE</t>
  </si>
  <si>
    <t>Ukupno za Aktivnost/Projekt: 300402-05 - rashodi za zaposlene-min.znanosti</t>
  </si>
  <si>
    <t>Aktivnost/Projekt: 300403-05 - HELPING- RASHODI - GRAD</t>
  </si>
  <si>
    <t>215-055</t>
  </si>
  <si>
    <t>213-055</t>
  </si>
  <si>
    <t>214-055</t>
  </si>
  <si>
    <t>Ukupno za izvor: 1.1. Opći primci i prihodi</t>
  </si>
  <si>
    <t>Ukupno za Aktivnost/Projekt: 300403-05 - HELPING- RASHODI - GRAD</t>
  </si>
  <si>
    <t>Aktivnost/Projekt: 300404-05 - HELPING- MATERIJALNI RASHODI - GRAD</t>
  </si>
  <si>
    <t>216-055</t>
  </si>
  <si>
    <t>217-055</t>
  </si>
  <si>
    <t>3212- NAKNADE ZA PRIJEVOZ, ZA RAD NA TERENU I ODVOJENI ŽIVOT</t>
  </si>
  <si>
    <t>1111-01</t>
  </si>
  <si>
    <t xml:space="preserve">3236- ZDRAVSTVENE I VETERINARSKE USLUGE </t>
  </si>
  <si>
    <t>Ukupno za Aktivnost/Projekt: 300404-05 -  HELPING- MATERIJALNI RASHODI - GRAD</t>
  </si>
  <si>
    <t>Ukupno za program: 300405 -HELPING- OŠ DRAGUTIN TADIJANOVIĆ</t>
  </si>
  <si>
    <t>Program: 300505 - LUNCH BOX - OŠ DRAGUTIN TADIJANOVIĆ</t>
  </si>
  <si>
    <t>Aktivnost/Projekt: 300502-05  MATERIJALNI RASHODI</t>
  </si>
  <si>
    <t>222-05</t>
  </si>
  <si>
    <t>3222 - MATERIJAL I SIROVINE</t>
  </si>
  <si>
    <t xml:space="preserve">Ukupno za izvor: 5.2.1. - POMOĆI IZ DRŽAVNOG PRORAČUNA TEMELJEM PRIJENOSA EU </t>
  </si>
  <si>
    <t>Ukupno za Aktivnost/Projekt: 300502-05 - MATERIJANI RASHODI</t>
  </si>
  <si>
    <t>Ukupno za program: 300505 - LUNCH BOX - OŠ DRAGUTIN TADIJANOVIĆ</t>
  </si>
  <si>
    <t>Program: 300605 - PLAĆE I OSTALI RASHODI - MZO - OŠ DRAGUTIN TADIJANOVIĆ</t>
  </si>
  <si>
    <t>Aktivnost/Projekt: 300601-05 - Rashodi za zaposlene</t>
  </si>
  <si>
    <t>189-05</t>
  </si>
  <si>
    <t xml:space="preserve"> 3113 - PLAĆE ZA PREKOVREMENI RAD</t>
  </si>
  <si>
    <t xml:space="preserve"> 3114 - PLAĆE ZA POSEBNE UVJETE RADA</t>
  </si>
  <si>
    <t>190-05</t>
  </si>
  <si>
    <t>191-05</t>
  </si>
  <si>
    <t>Ukupno za izvor: 5.1.2 - POMOĆI IZ DRŽAVNOG PRORAČUNA - PRORAČUNSKI KORISNIK</t>
  </si>
  <si>
    <t>Ukupno za Aktivnost/Projekt: 300601-05 - Rashodi za zaposlene</t>
  </si>
  <si>
    <t>Aktivnost/Projekt: 300602-05 - Materijalni rashodi</t>
  </si>
  <si>
    <t>192-05</t>
  </si>
  <si>
    <t>958-05</t>
  </si>
  <si>
    <t>3236-ZDRAVSTVENE I VETERINARSKE USLUGE</t>
  </si>
  <si>
    <t>198-08</t>
  </si>
  <si>
    <t>3237- INTELEKTUALNE I OSOBNE USLUGE</t>
  </si>
  <si>
    <t>323- RAHODI ZA USLUGE</t>
  </si>
  <si>
    <t>201-04</t>
  </si>
  <si>
    <t>3295- PRISTOJBE I NAKNADE</t>
  </si>
  <si>
    <t>202-10</t>
  </si>
  <si>
    <t>3299-OSTALI NESPOMENUTI RASHODI POSLOVANJA</t>
  </si>
  <si>
    <t>Ukupno za Aktivnost/Projekt: 300602-05 - Materijalni rashodi</t>
  </si>
  <si>
    <t>Aktivnost/Projekt: 300603-05 - Naknada građanima i kućanstvima iz proračuna</t>
  </si>
  <si>
    <t>759-04</t>
  </si>
  <si>
    <t xml:space="preserve"> 3722 - NAKNADE GRAĐANIMA I KUĆANSTVIMA U NARAVI</t>
  </si>
  <si>
    <t>372 - OSTALE NAKNADE GRAĐANIMA I KUĆANSTVIMA IZ PRORAČUN</t>
  </si>
  <si>
    <t>37 - NAKNADE GRAĐANIMA I KUĆANSTVIMA NA TEMELJU OSIGURA</t>
  </si>
  <si>
    <t>Ukupno za Aktivnost/Projekt: 300603-05 - Naknada građanima i kućanstvima iz proračuna</t>
  </si>
  <si>
    <t>Aktivnost/Projekt: 300604-05 - Oprema i knjige</t>
  </si>
  <si>
    <t>764-05</t>
  </si>
  <si>
    <t>Ukupno za Aktivnost/Projekt: 300604-05 - Oprema i knjige</t>
  </si>
  <si>
    <t>Ukupno za program: 300605 - PLAĆE I OSTALI RASHODI - MZO - OŠ DRAGUTIN TADIJANOVIĆ</t>
  </si>
  <si>
    <t>Program: 300705 - SHEMA ŠKOLSKOG VOĆA I MLIJEKA - OŠ DRAGUTIN TADIJANOVĆ</t>
  </si>
  <si>
    <t>Aktivnost/Projekt: 300701-05- Materijalni rashodi</t>
  </si>
  <si>
    <t>224-05</t>
  </si>
  <si>
    <t>Ukupno za izvor: 5.2.1 - POMOĆI IZ DRŽAVNOG PRORAČUNA TEMELJEM PRIJENOSA EU</t>
  </si>
  <si>
    <t>Ukupno za Aktivnost/Projekt: 300701-05 - Materijalni rashodi</t>
  </si>
  <si>
    <t>Ukupno za program: 300705 - SHEMA ŠKOLSKOG VOĆA I MLIJEKA - OŠ DRAGUTIN TADIJANOVIĆ</t>
  </si>
  <si>
    <t>Program: 305303 - PRIPRAVNIŠTVO - OŠ DRAGUTIN TADIJANOVIĆ</t>
  </si>
  <si>
    <t>Aktivnost/Projekt: 305303- RASHODI ZA ZAPOSLENE</t>
  </si>
  <si>
    <t>1066-01</t>
  </si>
  <si>
    <t>1066-02</t>
  </si>
  <si>
    <t>Ukupno za izvor: 5.4.2.-POMOĆI OD OSTALIH SUBJEKATA UNUTAR OPĆEG PRORAČUNA</t>
  </si>
  <si>
    <t>Ukupno za Aktivnost/Projekt: 305303- RASHODI ZA ZAPOSLENE</t>
  </si>
  <si>
    <t>Ukupno za program: 305303- PRIPRAAVNIŠTVO- OŠ DRAGUTIN TADIJANOVIĆ</t>
  </si>
  <si>
    <t>Ukupno za korisnika: 01676288- Osnovna škola Dragutin Tadijanović</t>
  </si>
  <si>
    <t>Ukupno za glava: 00301 - OSNOVNO ŠKOLSTVO</t>
  </si>
  <si>
    <t>Ukupno za razdjel: 003- UPRAVNI ODJEL ZA DRUŠTVENE DJELATNOSTI</t>
  </si>
  <si>
    <t>I. OPĆI DIO</t>
  </si>
  <si>
    <t xml:space="preserve">     Račun prihoda i rashoda sadrži prikaz ukupno ostvarenih prihoda i ostvarenih rashoda na razini razreda ekonomske klasifikacije.</t>
  </si>
  <si>
    <r>
      <rPr>
        <sz val="12"/>
        <color theme="1"/>
        <rFont val="Times New Roman"/>
        <charset val="238"/>
      </rPr>
      <t xml:space="preserve">     Brojčana oznaka funkcijske klasifikacije veže se uz rashode iskazane prema računima ekonomske klasifikacije svake aktivnosti i projekta. Klasifikacija naše škole je </t>
    </r>
    <r>
      <rPr>
        <b/>
        <sz val="12"/>
        <color theme="1"/>
        <rFont val="Times New Roman"/>
        <charset val="238"/>
      </rPr>
      <t xml:space="preserve">0912 </t>
    </r>
    <r>
      <rPr>
        <sz val="12"/>
        <color theme="1"/>
        <rFont val="Times New Roman"/>
        <charset val="238"/>
      </rPr>
      <t>Osnovno obrazovanje.</t>
    </r>
  </si>
  <si>
    <t>Skupina 63 - Pomoći</t>
  </si>
  <si>
    <t>Skupina 65 - Prihodi od upravnih i administrativnih pristojbi, pristojbi po posebnim propisima i naknada</t>
  </si>
  <si>
    <t>Skupina 66 - Prihodi od prodaje proizvoda i robe te pruženih usluga i prihodi od donacija te povrati po protestiranim jamstvima</t>
  </si>
  <si>
    <t>Skupina 67 - Prihodi iz nadležnog proračuna i od HZZO-a temeljem ugovornih obveza</t>
  </si>
  <si>
    <t>Skupina 31 - Rashodi za zaposlene</t>
  </si>
  <si>
    <t>Skupina 32 - Materijalni rashodi</t>
  </si>
  <si>
    <t>Skupina 37 - Naknade građanima i kućanstvima na temelju osiguranja i druge naknade</t>
  </si>
  <si>
    <t>Skupina 42 - Rashodi za nabavu proizvedene dugotrajne imovine</t>
  </si>
  <si>
    <t>II. POSEBNI DIO</t>
  </si>
  <si>
    <t>Program: 300405 -HELPING - OŠ DRAGUTIN TADIJANOVIĆ</t>
  </si>
  <si>
    <t>Program: 300705 - SHEMA ŠKOLSKOG VOĆA I MLIJEKA - OŠ DRAGUTIN TADIJANOVIĆ</t>
  </si>
  <si>
    <t xml:space="preserve">    </t>
  </si>
  <si>
    <t>C) RASPOLOŽIVA SREDSTVA</t>
  </si>
  <si>
    <t>ZAKLJUČAK</t>
  </si>
  <si>
    <t>Ukupno za izvor: 4.3.1 - PRIHODI ZA POSEBNE NAMJENE - OSTALO</t>
  </si>
  <si>
    <t>Ukupno za izvor: 5.6.1.0.0.-EUROPSKI SOCIJALNI FOND PLUS- RASPOLOŽIV PREDUJAM</t>
  </si>
  <si>
    <t>OBRAZLOŽENJE POLUGODIŠNJEG  IZVJEŠTAJA O IZVRŠENJU                                                                             FINANCIJSKOG PLANA ZA RAZDOBLJE 1.1.2026. - 30.6.2026. GODINE</t>
  </si>
  <si>
    <t xml:space="preserve">     Polugodišnji izvještaj o izvršenju Financijskog plana Osnovne škole Dragutin Tadijanović, Slavonski Brod za 2026. godinu sastavljen je prema Zakonu o proračunu (NN, br. 87/08, 136/12, 15/15) i Pravilniku o polugodišnjem i godišnjem izvještaju o izvršenju proračuna (NN, br. 24/2013, 102/17, 1/20 i 147/20).</t>
  </si>
  <si>
    <r>
      <t xml:space="preserve">   </t>
    </r>
    <r>
      <rPr>
        <sz val="12"/>
        <color theme="1"/>
        <rFont val="Times New Roman"/>
        <charset val="238"/>
      </rPr>
      <t xml:space="preserve">  Indeks izvršenja u odnosu na plan je </t>
    </r>
    <r>
      <rPr>
        <b/>
        <sz val="12"/>
        <color theme="1"/>
        <rFont val="Times New Roman"/>
        <charset val="238"/>
      </rPr>
      <t>45,79</t>
    </r>
    <r>
      <rPr>
        <sz val="12"/>
        <color theme="1"/>
        <rFont val="Times New Roman"/>
        <charset val="238"/>
      </rPr>
      <t xml:space="preserve"> </t>
    </r>
    <r>
      <rPr>
        <b/>
        <sz val="12"/>
        <color theme="1"/>
        <rFont val="Times New Roman"/>
        <charset val="238"/>
      </rPr>
      <t xml:space="preserve">% </t>
    </r>
    <r>
      <rPr>
        <sz val="12"/>
        <color theme="1"/>
        <rFont val="Times New Roman"/>
        <charset val="238"/>
      </rPr>
      <t>(razlika će se izvršiti do kraja godine).</t>
    </r>
  </si>
  <si>
    <r>
      <t xml:space="preserve">     Prihodi proračuna za 2026. godinu  planirani su u iznosu od </t>
    </r>
    <r>
      <rPr>
        <b/>
        <sz val="12"/>
        <color theme="1"/>
        <rFont val="Times New Roman"/>
        <charset val="238"/>
      </rPr>
      <t>1.815.914,00 eura.</t>
    </r>
  </si>
  <si>
    <r>
      <t xml:space="preserve">     U razdoblju od 1. siječnja do 30. lipnja ostvareni prihodi iznose</t>
    </r>
    <r>
      <rPr>
        <b/>
        <sz val="12"/>
        <color theme="1"/>
        <rFont val="Times New Roman"/>
        <charset val="238"/>
      </rPr>
      <t xml:space="preserve"> 850.147,76</t>
    </r>
    <r>
      <rPr>
        <sz val="12"/>
        <color theme="1"/>
        <rFont val="Times New Roman"/>
        <charset val="238"/>
      </rPr>
      <t xml:space="preserve"> eura </t>
    </r>
    <r>
      <rPr>
        <b/>
        <sz val="12"/>
        <color theme="1"/>
        <rFont val="Times New Roman"/>
        <charset val="238"/>
      </rPr>
      <t>(46,82%)</t>
    </r>
    <r>
      <rPr>
        <sz val="12"/>
        <color theme="1"/>
        <rFont val="Times New Roman"/>
        <charset val="238"/>
      </rPr>
      <t xml:space="preserve"> u odnosu na ukupno planirane prihode proračuna za 2026. godinu. U odnosu na isto razdoblje 2025. godine ostvareni su prihodi veći za </t>
    </r>
    <r>
      <rPr>
        <b/>
        <sz val="12"/>
        <color theme="1"/>
        <rFont val="Times New Roman"/>
        <charset val="238"/>
      </rPr>
      <t xml:space="preserve"> 33.211,46 eura</t>
    </r>
    <r>
      <rPr>
        <sz val="12"/>
        <color theme="1"/>
        <rFont val="Times New Roman"/>
        <charset val="238"/>
      </rPr>
      <t xml:space="preserve"> na što je značajnije utjecalo povećanje prihoda od Pomoći proračunskim korisnicima iz proračuna koji im nije nadležan, Prihodi po posebnim propisima, Donacije od pravnih i fizičkih osoba izvan općeg proračuna i Prihodi iz nadležnog proračuna za financiranje redovne djelatnosti proračunskih korisnika. </t>
    </r>
  </si>
  <si>
    <r>
      <t xml:space="preserve">     Prihodi od pomoći planirani su u iznosu od </t>
    </r>
    <r>
      <rPr>
        <b/>
        <sz val="12"/>
        <color theme="1"/>
        <rFont val="Times New Roman"/>
        <charset val="238"/>
      </rPr>
      <t>1.614.128,00 eura</t>
    </r>
    <r>
      <rPr>
        <sz val="12"/>
        <color theme="1"/>
        <rFont val="Times New Roman"/>
        <charset val="238"/>
      </rPr>
      <t xml:space="preserve">, a ostvareni su u iznosu od </t>
    </r>
    <r>
      <rPr>
        <b/>
        <sz val="12"/>
        <color theme="1"/>
        <rFont val="Times New Roman"/>
        <charset val="238"/>
      </rPr>
      <t xml:space="preserve"> 719.337,05 eura (44,57 %).</t>
    </r>
    <r>
      <rPr>
        <sz val="12"/>
        <color theme="1"/>
        <rFont val="Times New Roman"/>
        <charset val="238"/>
      </rPr>
      <t xml:space="preserve"> Odnose se na pomoći iz državnog i gradskog proračuna za programe u organizaciji škole, te Ministarstva znanosti i obrazovnanja za plaće i materijalna prava zaposlenih.</t>
    </r>
  </si>
  <si>
    <r>
      <t xml:space="preserve">     Ovi prihodi planirani su u iznosu od</t>
    </r>
    <r>
      <rPr>
        <b/>
        <sz val="12"/>
        <rFont val="Times New Roman"/>
        <charset val="238"/>
      </rPr>
      <t xml:space="preserve"> 4.800,00 eura</t>
    </r>
    <r>
      <rPr>
        <sz val="12"/>
        <rFont val="Times New Roman"/>
        <charset val="238"/>
      </rPr>
      <t xml:space="preserve">, a ostvareni su u iznosu od </t>
    </r>
    <r>
      <rPr>
        <b/>
        <sz val="12"/>
        <rFont val="Times New Roman"/>
        <charset val="238"/>
      </rPr>
      <t xml:space="preserve"> 918,52 eura (19,14%)</t>
    </r>
    <r>
      <rPr>
        <sz val="12"/>
        <rFont val="Times New Roman"/>
        <charset val="238"/>
      </rPr>
      <t xml:space="preserve">. </t>
    </r>
  </si>
  <si>
    <r>
      <t xml:space="preserve">     Ovi prihodi planirani su u iznosu od </t>
    </r>
    <r>
      <rPr>
        <b/>
        <sz val="12"/>
        <rFont val="Times New Roman"/>
        <charset val="238"/>
      </rPr>
      <t>850,00 eura</t>
    </r>
    <r>
      <rPr>
        <sz val="12"/>
        <rFont val="Times New Roman"/>
        <charset val="238"/>
      </rPr>
      <t xml:space="preserve">, a ostvareni su u iznosu od </t>
    </r>
    <r>
      <rPr>
        <b/>
        <sz val="12"/>
        <rFont val="Times New Roman"/>
        <charset val="238"/>
      </rPr>
      <t xml:space="preserve">1.813,85 </t>
    </r>
    <r>
      <rPr>
        <sz val="12"/>
        <rFont val="Times New Roman"/>
        <charset val="238"/>
      </rPr>
      <t>eura</t>
    </r>
    <r>
      <rPr>
        <b/>
        <sz val="12"/>
        <rFont val="Times New Roman"/>
        <charset val="238"/>
      </rPr>
      <t>.</t>
    </r>
    <r>
      <rPr>
        <sz val="12"/>
        <rFont val="Times New Roman"/>
        <charset val="238"/>
      </rPr>
      <t xml:space="preserve"> Odnose se na tekuće i kapitalne donacije izvanproračunskih subjekata.</t>
    </r>
  </si>
  <si>
    <r>
      <t xml:space="preserve">     Prihodi iz nadležnog proračuna i od HZZO-a planirani su u iznosu od </t>
    </r>
    <r>
      <rPr>
        <b/>
        <sz val="12"/>
        <rFont val="Times New Roman"/>
        <charset val="238"/>
      </rPr>
      <t>196.136,00 eura</t>
    </r>
    <r>
      <rPr>
        <sz val="12"/>
        <rFont val="Times New Roman"/>
        <charset val="238"/>
      </rPr>
      <t xml:space="preserve">, a ostvareni su u iznosu od </t>
    </r>
    <r>
      <rPr>
        <b/>
        <sz val="12"/>
        <rFont val="Times New Roman"/>
        <charset val="238"/>
      </rPr>
      <t>128.078,34 eura (65,30%)</t>
    </r>
    <r>
      <rPr>
        <sz val="12"/>
        <rFont val="Times New Roman"/>
        <charset val="238"/>
      </rPr>
      <t xml:space="preserve">. Odnose se na prihode koji pokrivaju troškove zaposlenih, materijalne rashode, rashode za usluge, financijske rashode te ostale nespomenute rashode. Isti se odnose i na troškove zaposlenih u programu produženog boravka,program Helping i program Školska shema. </t>
    </r>
  </si>
  <si>
    <r>
      <t xml:space="preserve">     Rashodi proračuna za 2026. godinu  planirani su u iznosu od </t>
    </r>
    <r>
      <rPr>
        <b/>
        <sz val="12"/>
        <color theme="1"/>
        <rFont val="Times New Roman"/>
        <charset val="238"/>
      </rPr>
      <t>1.815.914,00 eura.</t>
    </r>
  </si>
  <si>
    <r>
      <t xml:space="preserve">     U razdoblju od 1. siječnja do 30. lipnja ostvareni rashodi iznose </t>
    </r>
    <r>
      <rPr>
        <b/>
        <sz val="12"/>
        <color theme="1"/>
        <rFont val="Times New Roman"/>
        <charset val="238"/>
      </rPr>
      <t xml:space="preserve">  831.552,54 eura, 45,79 %</t>
    </r>
    <r>
      <rPr>
        <sz val="12"/>
        <color theme="1"/>
        <rFont val="Times New Roman"/>
        <charset val="238"/>
      </rPr>
      <t xml:space="preserve"> u odnosu na ukupno planirane rashode proračuna za 2026. godinu. U odnosu na isto razdoblje 2025. godine ostvareni su rashodi manji za </t>
    </r>
    <r>
      <rPr>
        <b/>
        <sz val="12"/>
        <color theme="1"/>
        <rFont val="Times New Roman"/>
        <charset val="238"/>
      </rPr>
      <t xml:space="preserve"> 74.267,29 eura .</t>
    </r>
  </si>
  <si>
    <r>
      <t xml:space="preserve">     U razdoblju od 1. siječnja do 30. lipnja ostvareni rashodi za zaposlene u iznosu od </t>
    </r>
    <r>
      <rPr>
        <b/>
        <sz val="12"/>
        <color theme="1"/>
        <rFont val="Times New Roman"/>
        <charset val="238"/>
      </rPr>
      <t xml:space="preserve"> 721.643,73 eura</t>
    </r>
    <r>
      <rPr>
        <sz val="12"/>
        <color theme="1"/>
        <rFont val="Times New Roman"/>
        <charset val="238"/>
      </rPr>
      <t>. U ukupno izvršenim rashodima za zaposlene najveći dio se odnosi na rashode za zaposlene koji se isplaćuju kao pomoći Ministarstva znanosti i obrazovanja. U ovim rashodima nalaze se i rashodi za zaposlene u programu produženog boravka i helpinga koji se isplaćuju kao rashodi Grada Slavonskog Broda.</t>
    </r>
  </si>
  <si>
    <r>
      <t xml:space="preserve">     </t>
    </r>
    <r>
      <rPr>
        <sz val="12"/>
        <rFont val="Times New Roman"/>
        <charset val="238"/>
      </rPr>
      <t xml:space="preserve">U razdoblju od 1. siječnja do 30. lipnja, materijalni rashodi ostvareni su u iznosu od </t>
    </r>
    <r>
      <rPr>
        <b/>
        <sz val="12"/>
        <rFont val="Times New Roman"/>
        <charset val="238"/>
      </rPr>
      <t>108.295,53</t>
    </r>
    <r>
      <rPr>
        <sz val="12"/>
        <rFont val="Times New Roman"/>
        <charset val="238"/>
      </rPr>
      <t xml:space="preserve"> </t>
    </r>
    <r>
      <rPr>
        <b/>
        <sz val="12"/>
        <rFont val="Times New Roman"/>
        <charset val="238"/>
      </rPr>
      <t>(60,33%)</t>
    </r>
    <r>
      <rPr>
        <sz val="12"/>
        <rFont val="Times New Roman"/>
        <charset val="238"/>
      </rPr>
      <t xml:space="preserve">. Materijalne rashode čine naknade troškova zaposlenicima, rashodi za materijal i energiju, rashodi za usluge, ostali nespomenuti rashodi poslovanja. Najveću stavku čine rashodi za materijal i energiju u iznosu od </t>
    </r>
    <r>
      <rPr>
        <b/>
        <sz val="12"/>
        <rFont val="Times New Roman"/>
        <charset val="238"/>
      </rPr>
      <t>63.068,03 eura.</t>
    </r>
  </si>
  <si>
    <r>
      <t xml:space="preserve">     Izvršenje u tekućoj godini iznosi </t>
    </r>
    <r>
      <rPr>
        <b/>
        <sz val="12"/>
        <rFont val="Times New Roman"/>
        <charset val="238"/>
      </rPr>
      <t xml:space="preserve">180,14 eura  (1,29%), </t>
    </r>
    <r>
      <rPr>
        <sz val="12"/>
        <rFont val="Times New Roman"/>
        <charset val="238"/>
      </rPr>
      <t>a planirano je u iznosu od</t>
    </r>
    <r>
      <rPr>
        <b/>
        <sz val="12"/>
        <rFont val="Times New Roman"/>
        <charset val="238"/>
      </rPr>
      <t xml:space="preserve"> 14.000,00 eura</t>
    </r>
    <r>
      <rPr>
        <sz val="12"/>
        <rFont val="Times New Roman"/>
        <charset val="238"/>
      </rPr>
      <t>. U razdoblju od 1. siječnja do 30. lipnja, ostvareni rashodi odnose se na nabavku udžbenika Školske knjige i Alfe, koje je financiralo Ministarstvo znanosti i obrazovanja.</t>
    </r>
  </si>
  <si>
    <r>
      <t xml:space="preserve">     U razdoblju od 1. siječnja do 30. lipnja ostvareni rashodi za nabavu dugotrajne imovine iznose </t>
    </r>
    <r>
      <rPr>
        <b/>
        <sz val="12"/>
        <color theme="1"/>
        <rFont val="Times New Roman"/>
        <charset val="238"/>
      </rPr>
      <t>1.433,14 eura</t>
    </r>
    <r>
      <rPr>
        <sz val="12"/>
        <color theme="1"/>
        <rFont val="Times New Roman"/>
        <charset val="238"/>
      </rPr>
      <t xml:space="preserve"> </t>
    </r>
    <r>
      <rPr>
        <b/>
        <sz val="12"/>
        <color theme="1"/>
        <rFont val="Times New Roman"/>
        <charset val="238"/>
      </rPr>
      <t>(19,11%)</t>
    </r>
    <r>
      <rPr>
        <sz val="12"/>
        <color theme="1"/>
        <rFont val="Times New Roman"/>
        <charset val="238"/>
      </rPr>
      <t>. Rashodi se odnose na nabavku 4 laptopa u veljači i 1 knjige Suradničke igre u odgoju i obrazovanju za knjižnicu u ožujku.</t>
    </r>
  </si>
  <si>
    <t xml:space="preserve">     Za izvještajno razdoblje od 1. siječnja do 30. lipnja 2026. godine, kao i za prethodnu 2025. godinu, nije bilo ostvarenja.</t>
  </si>
  <si>
    <r>
      <t xml:space="preserve">     Rashodi poslovanja i rashodi za nabavu nefinancijske imovine ostvareni su u ukupnom iznosu</t>
    </r>
    <r>
      <rPr>
        <b/>
        <sz val="12"/>
        <color theme="1"/>
        <rFont val="Times New Roman"/>
        <charset val="238"/>
      </rPr>
      <t xml:space="preserve"> 831.552,54 eura</t>
    </r>
    <r>
      <rPr>
        <sz val="12"/>
        <color theme="1"/>
        <rFont val="Times New Roman"/>
        <charset val="238"/>
      </rPr>
      <t xml:space="preserve"> te se raspoređuju po programima, aktivnostima i izvorima financiranja. </t>
    </r>
  </si>
  <si>
    <r>
      <t xml:space="preserve">   </t>
    </r>
    <r>
      <rPr>
        <sz val="12"/>
        <color theme="1"/>
        <rFont val="Times New Roman"/>
        <charset val="238"/>
      </rPr>
      <t xml:space="preserve">  Indeks izvršenja u odnosu na plan je</t>
    </r>
    <r>
      <rPr>
        <b/>
        <sz val="12"/>
        <color theme="1"/>
        <rFont val="Times New Roman"/>
        <charset val="238"/>
      </rPr>
      <t xml:space="preserve"> 45,79</t>
    </r>
    <r>
      <rPr>
        <sz val="12"/>
        <color theme="1"/>
        <rFont val="Times New Roman"/>
        <charset val="238"/>
      </rPr>
      <t xml:space="preserve"> </t>
    </r>
    <r>
      <rPr>
        <b/>
        <sz val="12"/>
        <color theme="1"/>
        <rFont val="Times New Roman"/>
        <charset val="238"/>
      </rPr>
      <t xml:space="preserve">% </t>
    </r>
    <r>
      <rPr>
        <sz val="12"/>
        <color theme="1"/>
        <rFont val="Times New Roman"/>
        <charset val="238"/>
      </rPr>
      <t>(ostatak će se izvršiti do kraja godine).</t>
    </r>
  </si>
  <si>
    <r>
      <t xml:space="preserve">     Sastoji se od aktivnosti i projekata kojima je cilj osigurati sredstva za materijalne i financijske rashode poslovanja, kao i za rashode i nabavu nefinancijske imovine. Planirano je </t>
    </r>
    <r>
      <rPr>
        <b/>
        <sz val="12"/>
        <color theme="1"/>
        <rFont val="Times New Roman"/>
        <charset val="238"/>
      </rPr>
      <t>77.418</t>
    </r>
    <r>
      <rPr>
        <sz val="12"/>
        <color theme="1"/>
        <rFont val="Times New Roman"/>
        <charset val="238"/>
      </rPr>
      <t>,</t>
    </r>
    <r>
      <rPr>
        <b/>
        <sz val="12"/>
        <color theme="1"/>
        <rFont val="Times New Roman"/>
        <family val="1"/>
        <charset val="238"/>
      </rPr>
      <t>00</t>
    </r>
    <r>
      <rPr>
        <sz val="12"/>
        <color theme="1"/>
        <rFont val="Times New Roman"/>
        <charset val="238"/>
      </rPr>
      <t xml:space="preserve"> a ostvareno je</t>
    </r>
    <r>
      <rPr>
        <b/>
        <sz val="12"/>
        <color theme="1"/>
        <rFont val="Times New Roman"/>
        <charset val="238"/>
      </rPr>
      <t xml:space="preserve"> 57.799,85 eura</t>
    </r>
    <r>
      <rPr>
        <sz val="12"/>
        <color theme="1"/>
        <rFont val="Times New Roman"/>
        <charset val="238"/>
      </rPr>
      <t xml:space="preserve">, što je </t>
    </r>
    <r>
      <rPr>
        <b/>
        <sz val="12"/>
        <color theme="1"/>
        <rFont val="Times New Roman"/>
        <charset val="238"/>
      </rPr>
      <t>74,66%</t>
    </r>
    <r>
      <rPr>
        <sz val="12"/>
        <color theme="1"/>
        <rFont val="Times New Roman"/>
        <charset val="238"/>
      </rPr>
      <t>.  Najveću stavku čine materijalni rashodi (rashodi za usluge, materijal i energiju te nakande troškova zaposlenima) u iznosu od</t>
    </r>
    <r>
      <rPr>
        <b/>
        <sz val="12"/>
        <color theme="1"/>
        <rFont val="Times New Roman"/>
        <charset val="238"/>
      </rPr>
      <t xml:space="preserve">  48.317, 72 eura.</t>
    </r>
  </si>
  <si>
    <r>
      <t xml:space="preserve">     </t>
    </r>
    <r>
      <rPr>
        <sz val="12"/>
        <rFont val="Times New Roman"/>
        <charset val="238"/>
      </rPr>
      <t xml:space="preserve">Ovim sredstvima se pokrivaju troškovi, materijalni rashodi  i rashodi  za nabavu nefinancijske imovine koji se ne financiraju decentraliziranim funkcijama. Planirano je </t>
    </r>
    <r>
      <rPr>
        <b/>
        <sz val="12"/>
        <rFont val="Times New Roman"/>
        <charset val="238"/>
      </rPr>
      <t>6.430,00 eura</t>
    </r>
    <r>
      <rPr>
        <sz val="12"/>
        <rFont val="Times New Roman"/>
        <charset val="238"/>
      </rPr>
      <t xml:space="preserve">, a ostvareno je </t>
    </r>
    <r>
      <rPr>
        <b/>
        <sz val="12"/>
        <rFont val="Times New Roman"/>
        <charset val="238"/>
      </rPr>
      <t xml:space="preserve"> 3.058,48 eura</t>
    </r>
    <r>
      <rPr>
        <sz val="12"/>
        <rFont val="Times New Roman"/>
        <charset val="238"/>
      </rPr>
      <t xml:space="preserve">, što je </t>
    </r>
    <r>
      <rPr>
        <b/>
        <sz val="12"/>
        <rFont val="Times New Roman"/>
        <charset val="238"/>
      </rPr>
      <t>47,57 %.</t>
    </r>
    <r>
      <rPr>
        <sz val="12"/>
        <color rgb="FFFF0000"/>
        <rFont val="Times New Roman"/>
        <charset val="238"/>
      </rPr>
      <t xml:space="preserve"> </t>
    </r>
  </si>
  <si>
    <r>
      <t xml:space="preserve">     Sastoji se od aktivnosti i projekata kojima je cilj osigurati sredstva za materijalne i financijske rashode poslovanja koji pokrivaju troškove zaposlenih u programu produženog boravka, prehrane učenika financiranim od stane MZO te financiranje higijenskih potrepština za učenice. Ukupno je planirano </t>
    </r>
    <r>
      <rPr>
        <b/>
        <sz val="12"/>
        <rFont val="Times New Roman"/>
        <family val="1"/>
        <charset val="238"/>
      </rPr>
      <t>124.742,00</t>
    </r>
    <r>
      <rPr>
        <sz val="12"/>
        <rFont val="Times New Roman"/>
        <charset val="238"/>
      </rPr>
      <t xml:space="preserve"> eura, a ostvareno je</t>
    </r>
    <r>
      <rPr>
        <b/>
        <sz val="12"/>
        <rFont val="Times New Roman"/>
        <charset val="238"/>
      </rPr>
      <t xml:space="preserve"> 63.715, 37 eura,  51,08%.</t>
    </r>
  </si>
  <si>
    <r>
      <t xml:space="preserve">    Za plaće i ostale rashode triju pomoćnica u nastavi, planirano je </t>
    </r>
    <r>
      <rPr>
        <b/>
        <sz val="12"/>
        <rFont val="Times New Roman"/>
        <family val="1"/>
        <charset val="238"/>
      </rPr>
      <t>61.968,00</t>
    </r>
    <r>
      <rPr>
        <sz val="12"/>
        <rFont val="Times New Roman"/>
        <charset val="238"/>
      </rPr>
      <t xml:space="preserve"> eura, a ostvareno </t>
    </r>
    <r>
      <rPr>
        <b/>
        <sz val="12"/>
        <rFont val="Times New Roman"/>
        <charset val="238"/>
      </rPr>
      <t>je 28.912,83 eura, 46,66%.</t>
    </r>
  </si>
  <si>
    <r>
      <t xml:space="preserve">     Sastoji se od aktivnosti i projekata kojima je cilj osigurati sredstva za materijalne i financijske rashode poslovanja, kao i za rashode za nabavu nefinancijske imovine. Planirano je </t>
    </r>
    <r>
      <rPr>
        <b/>
        <sz val="12"/>
        <rFont val="Times New Roman"/>
        <charset val="238"/>
      </rPr>
      <t>1.541.756,00 eura</t>
    </r>
    <r>
      <rPr>
        <sz val="12"/>
        <rFont val="Times New Roman"/>
        <charset val="238"/>
      </rPr>
      <t>, a ostvareno je</t>
    </r>
    <r>
      <rPr>
        <b/>
        <sz val="12"/>
        <rFont val="Times New Roman"/>
        <charset val="238"/>
      </rPr>
      <t xml:space="preserve"> 675.706,09 eura</t>
    </r>
    <r>
      <rPr>
        <sz val="12"/>
        <rFont val="Times New Roman"/>
        <charset val="238"/>
      </rPr>
      <t xml:space="preserve">, što je </t>
    </r>
    <r>
      <rPr>
        <b/>
        <sz val="12"/>
        <rFont val="Times New Roman"/>
        <charset val="238"/>
      </rPr>
      <t>43,83%.</t>
    </r>
  </si>
  <si>
    <t xml:space="preserve">     Polugodišnji izvještaj izvršenja financijskog plana za 2026. godinu čini izvršenje prihoda i rashoda te primitaka i izdataka po ekonomskoj klasifikaciji  te izvršenje rashoda prema izvorima i programskoj klasifikaciji.</t>
  </si>
  <si>
    <t xml:space="preserve">     Proračun za razdoblje od 1. siječnja do 30. lipnja  2026. godine za Osnovnu školu Dragutin Tadijanović, Slavonski Brod pokazuje da su sredstva utrošena u skladu s podacima u iskazanom planu.</t>
  </si>
  <si>
    <t>U 2026. se ne provodi mjera pripravništva.</t>
  </si>
  <si>
    <r>
      <t xml:space="preserve">     Cilj i svrha ovog projekta je promicanje uravnotežene prehrane i dobrih prehrambenih navika djece u odgojno-obrazovnim ustanovama. Planirano je </t>
    </r>
    <r>
      <rPr>
        <b/>
        <sz val="12"/>
        <rFont val="Times New Roman"/>
        <charset val="238"/>
      </rPr>
      <t>3.600,00 eura</t>
    </r>
    <r>
      <rPr>
        <sz val="12"/>
        <rFont val="Times New Roman"/>
        <charset val="238"/>
      </rPr>
      <t xml:space="preserve">, a ostvareno je </t>
    </r>
    <r>
      <rPr>
        <b/>
        <sz val="12"/>
        <rFont val="Times New Roman"/>
        <charset val="238"/>
      </rPr>
      <t xml:space="preserve"> 2.359,92 eura</t>
    </r>
    <r>
      <rPr>
        <sz val="12"/>
        <rFont val="Times New Roman"/>
        <charset val="238"/>
      </rPr>
      <t xml:space="preserve">, što je </t>
    </r>
    <r>
      <rPr>
        <b/>
        <sz val="12"/>
        <rFont val="Times New Roman"/>
        <charset val="238"/>
      </rPr>
      <t>65,55%.</t>
    </r>
  </si>
  <si>
    <t>U Slavonskom Brodu, 16.07.2026.</t>
  </si>
  <si>
    <t>400-04/26-01/1</t>
  </si>
  <si>
    <t>2178-1-23-26-1</t>
  </si>
  <si>
    <t xml:space="preserve">Rezultat polugodisnjeg poslovanja je višak 18.595,22 eura, kojim se umanjio ukupni manjak poslovanja 110.626.23eura, te ukupni manjak  za šestomjesečni period poslovanja iznosi 92.031,01 eura kako je i prikazano na referetnoj stranici PRRAS obrasca za isto razdoblje.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</si>
</sst>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charset val="238"/>
      <scheme val="minor"/>
    </font>
    <font>
      <b/>
      <sz val="12"/>
      <color theme="1"/>
      <name val="Times New Roman"/>
      <charset val="238"/>
    </font>
    <font>
      <sz val="12"/>
      <color theme="1"/>
      <name val="Times New Roman"/>
      <charset val="238"/>
    </font>
    <font>
      <sz val="12"/>
      <name val="Times New Roman"/>
      <charset val="238"/>
    </font>
    <font>
      <sz val="12"/>
      <color rgb="FFFF0000"/>
      <name val="Times New Roman"/>
      <charset val="238"/>
    </font>
    <font>
      <b/>
      <sz val="12"/>
      <name val="Times New Roman"/>
      <charset val="238"/>
    </font>
    <font>
      <sz val="8"/>
      <color theme="1"/>
      <name val="Times New Roman"/>
      <charset val="238"/>
    </font>
    <font>
      <sz val="10"/>
      <color theme="1"/>
      <name val="Times New Roman"/>
      <charset val="238"/>
    </font>
    <font>
      <i/>
      <sz val="12"/>
      <color theme="1"/>
      <name val="Times New Roman"/>
      <charset val="238"/>
    </font>
    <font>
      <i/>
      <sz val="12"/>
      <color rgb="FFFF0000"/>
      <name val="Times New Roman"/>
      <charset val="238"/>
    </font>
    <font>
      <b/>
      <sz val="12"/>
      <color indexed="8"/>
      <name val="Times New Roman"/>
      <charset val="238"/>
    </font>
    <font>
      <sz val="10"/>
      <color indexed="8"/>
      <name val="Times New Roman"/>
      <charset val="238"/>
    </font>
    <font>
      <b/>
      <i/>
      <sz val="10"/>
      <color indexed="8"/>
      <name val="Times New Roman"/>
      <charset val="238"/>
    </font>
    <font>
      <b/>
      <sz val="10"/>
      <color indexed="8"/>
      <name val="Times New Roman"/>
      <charset val="238"/>
    </font>
    <font>
      <sz val="8"/>
      <color indexed="8"/>
      <name val="Times New Roman"/>
      <charset val="238"/>
    </font>
    <font>
      <b/>
      <sz val="8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theme="1"/>
      <name val="Times New Roman"/>
      <charset val="238"/>
    </font>
    <font>
      <b/>
      <sz val="10"/>
      <name val="Times New Roman"/>
      <charset val="238"/>
    </font>
    <font>
      <b/>
      <sz val="14"/>
      <color indexed="8"/>
      <name val="Times New Roman"/>
      <charset val="238"/>
    </font>
    <font>
      <b/>
      <i/>
      <sz val="14"/>
      <color indexed="8"/>
      <name val="Times New Roman"/>
      <charset val="238"/>
    </font>
    <font>
      <b/>
      <i/>
      <sz val="12"/>
      <color indexed="8"/>
      <name val="Times New Roman"/>
      <charset val="238"/>
    </font>
    <font>
      <b/>
      <sz val="9"/>
      <name val="Times New Roman"/>
      <charset val="238"/>
    </font>
    <font>
      <b/>
      <i/>
      <sz val="9"/>
      <color rgb="FFFF0000"/>
      <name val="Times New Roman"/>
      <charset val="238"/>
    </font>
    <font>
      <b/>
      <i/>
      <sz val="12"/>
      <color rgb="FFFF0000"/>
      <name val="Times New Roman"/>
      <charset val="238"/>
    </font>
    <font>
      <i/>
      <sz val="12"/>
      <color indexed="8"/>
      <name val="Times New Roman"/>
      <charset val="238"/>
    </font>
    <font>
      <sz val="10"/>
      <name val="Times New Roman"/>
      <charset val="238"/>
    </font>
    <font>
      <b/>
      <i/>
      <sz val="10"/>
      <name val="Times New Roman"/>
      <charset val="238"/>
    </font>
    <font>
      <b/>
      <sz val="10"/>
      <color rgb="FFFF0000"/>
      <name val="Times New Roman"/>
      <charset val="238"/>
    </font>
    <font>
      <b/>
      <i/>
      <sz val="10"/>
      <color rgb="FFFF0000"/>
      <name val="Times New Roman"/>
      <charset val="238"/>
    </font>
    <font>
      <sz val="7"/>
      <color theme="1"/>
      <name val="Verdana"/>
      <charset val="238"/>
    </font>
    <font>
      <sz val="9"/>
      <color theme="1"/>
      <name val="Verdana"/>
      <charset val="238"/>
    </font>
    <font>
      <b/>
      <sz val="12"/>
      <color rgb="FF000000"/>
      <name val="Times New Roman"/>
      <charset val="238"/>
    </font>
    <font>
      <sz val="10"/>
      <color theme="1"/>
      <name val="Verdana"/>
      <charset val="238"/>
    </font>
    <font>
      <b/>
      <sz val="12"/>
      <color theme="1"/>
      <name val="Verdana"/>
      <charset val="238"/>
    </font>
    <font>
      <sz val="12"/>
      <color theme="1"/>
      <name val="Verdana"/>
      <charset val="238"/>
    </font>
    <font>
      <sz val="9"/>
      <color rgb="FFFF0000"/>
      <name val="Calibri Light"/>
      <charset val="238"/>
    </font>
    <font>
      <sz val="9"/>
      <name val="Calibri Light"/>
      <charset val="238"/>
    </font>
    <font>
      <sz val="9"/>
      <color theme="1"/>
      <name val="Calibri Light"/>
      <charset val="238"/>
    </font>
    <font>
      <b/>
      <sz val="12"/>
      <color theme="0"/>
      <name val="Times New Roman"/>
      <charset val="238"/>
    </font>
    <font>
      <sz val="10"/>
      <color rgb="FF000000"/>
      <name val="Times New Roman"/>
      <charset val="238"/>
    </font>
    <font>
      <b/>
      <sz val="8"/>
      <color theme="1"/>
      <name val="Verdana"/>
      <charset val="238"/>
    </font>
    <font>
      <sz val="8"/>
      <color theme="1"/>
      <name val="Verdana"/>
      <charset val="238"/>
    </font>
    <font>
      <sz val="8"/>
      <color rgb="FFFF0000"/>
      <name val="Verdana"/>
      <charset val="238"/>
    </font>
    <font>
      <b/>
      <sz val="16"/>
      <name val="Times New Roman"/>
      <charset val="238"/>
    </font>
    <font>
      <b/>
      <sz val="12"/>
      <color rgb="FFFF0000"/>
      <name val="Times New Roman"/>
      <charset val="238"/>
    </font>
    <font>
      <sz val="11"/>
      <color theme="1"/>
      <name val="Calibri"/>
      <charset val="238"/>
      <scheme val="minor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7DB2FF"/>
        <bgColor indexed="64"/>
      </patternFill>
    </fill>
    <fill>
      <patternFill patternType="solid">
        <fgColor rgb="FFBDD8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46" fillId="0" borderId="0" applyFont="0" applyFill="0" applyBorder="0" applyAlignment="0" applyProtection="0"/>
  </cellStyleXfs>
  <cellXfs count="45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4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justify"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" fillId="11" borderId="10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10" fillId="14" borderId="9" xfId="0" applyFont="1" applyFill="1" applyBorder="1" applyAlignment="1">
      <alignment horizontal="left" vertical="center" wrapText="1"/>
    </xf>
    <xf numFmtId="0" fontId="10" fillId="14" borderId="10" xfId="0" applyFont="1" applyFill="1" applyBorder="1" applyAlignment="1">
      <alignment horizontal="left" vertical="center" wrapText="1"/>
    </xf>
    <xf numFmtId="0" fontId="10" fillId="14" borderId="4" xfId="0" applyFont="1" applyFill="1" applyBorder="1" applyAlignment="1">
      <alignment horizontal="left" vertical="center" wrapText="1"/>
    </xf>
    <xf numFmtId="0" fontId="10" fillId="14" borderId="11" xfId="0" applyFont="1" applyFill="1" applyBorder="1" applyAlignment="1">
      <alignment horizontal="left" vertical="center" wrapText="1"/>
    </xf>
    <xf numFmtId="4" fontId="10" fillId="14" borderId="10" xfId="0" applyNumberFormat="1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14" borderId="0" xfId="0" applyFont="1" applyFill="1" applyAlignment="1">
      <alignment horizontal="center" vertical="center"/>
    </xf>
    <xf numFmtId="2" fontId="10" fillId="14" borderId="10" xfId="0" applyNumberFormat="1" applyFont="1" applyFill="1" applyBorder="1" applyAlignment="1">
      <alignment horizontal="center" vertical="center" wrapText="1"/>
    </xf>
    <xf numFmtId="2" fontId="10" fillId="14" borderId="1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7" fillId="0" borderId="10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0" fillId="14" borderId="18" xfId="0" applyFont="1" applyFill="1" applyBorder="1" applyAlignment="1">
      <alignment vertical="center" wrapText="1"/>
    </xf>
    <xf numFmtId="0" fontId="30" fillId="0" borderId="0" xfId="0" applyFont="1" applyAlignment="1">
      <alignment wrapText="1"/>
    </xf>
    <xf numFmtId="0" fontId="30" fillId="0" borderId="0" xfId="0" applyFont="1"/>
    <xf numFmtId="0" fontId="31" fillId="0" borderId="0" xfId="0" applyFont="1" applyAlignment="1">
      <alignment horizontal="left" wrapText="1"/>
    </xf>
    <xf numFmtId="0" fontId="32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wrapText="1"/>
    </xf>
    <xf numFmtId="4" fontId="32" fillId="2" borderId="24" xfId="0" applyNumberFormat="1" applyFont="1" applyFill="1" applyBorder="1" applyAlignment="1">
      <alignment horizontal="right" wrapText="1"/>
    </xf>
    <xf numFmtId="10" fontId="1" fillId="2" borderId="24" xfId="1" applyNumberFormat="1" applyFont="1" applyFill="1" applyBorder="1" applyAlignment="1">
      <alignment wrapText="1"/>
    </xf>
    <xf numFmtId="10" fontId="1" fillId="2" borderId="25" xfId="1" applyNumberFormat="1" applyFont="1" applyFill="1" applyBorder="1" applyAlignment="1">
      <alignment wrapText="1"/>
    </xf>
    <xf numFmtId="0" fontId="18" fillId="3" borderId="26" xfId="0" applyFont="1" applyFill="1" applyBorder="1" applyAlignment="1">
      <alignment horizontal="left" wrapText="1"/>
    </xf>
    <xf numFmtId="4" fontId="18" fillId="3" borderId="24" xfId="0" applyNumberFormat="1" applyFont="1" applyFill="1" applyBorder="1" applyAlignment="1">
      <alignment horizontal="right" wrapText="1"/>
    </xf>
    <xf numFmtId="10" fontId="17" fillId="3" borderId="26" xfId="1" applyNumberFormat="1" applyFont="1" applyFill="1" applyBorder="1" applyAlignment="1">
      <alignment wrapText="1"/>
    </xf>
    <xf numFmtId="10" fontId="17" fillId="3" borderId="27" xfId="1" applyNumberFormat="1" applyFont="1" applyFill="1" applyBorder="1" applyAlignment="1">
      <alignment wrapText="1"/>
    </xf>
    <xf numFmtId="0" fontId="26" fillId="4" borderId="26" xfId="0" applyFont="1" applyFill="1" applyBorder="1" applyAlignment="1">
      <alignment horizontal="left" wrapText="1"/>
    </xf>
    <xf numFmtId="4" fontId="26" fillId="4" borderId="24" xfId="0" applyNumberFormat="1" applyFont="1" applyFill="1" applyBorder="1" applyAlignment="1">
      <alignment horizontal="right" wrapText="1"/>
    </xf>
    <xf numFmtId="10" fontId="7" fillId="4" borderId="26" xfId="1" applyNumberFormat="1" applyFont="1" applyFill="1" applyBorder="1" applyAlignment="1">
      <alignment wrapText="1"/>
    </xf>
    <xf numFmtId="10" fontId="7" fillId="4" borderId="27" xfId="1" applyNumberFormat="1" applyFont="1" applyFill="1" applyBorder="1" applyAlignment="1">
      <alignment wrapText="1"/>
    </xf>
    <xf numFmtId="0" fontId="26" fillId="0" borderId="26" xfId="0" applyFont="1" applyBorder="1" applyAlignment="1">
      <alignment horizontal="left" wrapText="1"/>
    </xf>
    <xf numFmtId="4" fontId="26" fillId="0" borderId="24" xfId="0" applyNumberFormat="1" applyFont="1" applyBorder="1" applyAlignment="1">
      <alignment horizontal="right" wrapText="1"/>
    </xf>
    <xf numFmtId="10" fontId="7" fillId="0" borderId="26" xfId="1" applyNumberFormat="1" applyFont="1" applyFill="1" applyBorder="1" applyAlignment="1">
      <alignment wrapText="1"/>
    </xf>
    <xf numFmtId="10" fontId="7" fillId="0" borderId="27" xfId="1" applyNumberFormat="1" applyFont="1" applyFill="1" applyBorder="1" applyAlignment="1">
      <alignment wrapText="1"/>
    </xf>
    <xf numFmtId="0" fontId="26" fillId="15" borderId="26" xfId="0" applyFont="1" applyFill="1" applyBorder="1" applyAlignment="1">
      <alignment horizontal="left" wrapText="1"/>
    </xf>
    <xf numFmtId="4" fontId="26" fillId="15" borderId="24" xfId="0" applyNumberFormat="1" applyFont="1" applyFill="1" applyBorder="1" applyAlignment="1">
      <alignment horizontal="right" wrapText="1"/>
    </xf>
    <xf numFmtId="0" fontId="3" fillId="15" borderId="26" xfId="0" applyFont="1" applyFill="1" applyBorder="1" applyAlignment="1">
      <alignment horizontal="left" wrapText="1"/>
    </xf>
    <xf numFmtId="4" fontId="3" fillId="15" borderId="26" xfId="0" applyNumberFormat="1" applyFont="1" applyFill="1" applyBorder="1" applyAlignment="1">
      <alignment horizontal="right" wrapText="1" indent="1"/>
    </xf>
    <xf numFmtId="10" fontId="3" fillId="15" borderId="26" xfId="1" applyNumberFormat="1" applyFont="1" applyFill="1" applyBorder="1" applyAlignment="1">
      <alignment horizontal="right" wrapText="1" indent="1"/>
    </xf>
    <xf numFmtId="0" fontId="3" fillId="15" borderId="24" xfId="0" applyFont="1" applyFill="1" applyBorder="1" applyAlignment="1">
      <alignment horizontal="left" wrapText="1"/>
    </xf>
    <xf numFmtId="10" fontId="2" fillId="15" borderId="24" xfId="1" applyNumberFormat="1" applyFont="1" applyFill="1" applyBorder="1" applyAlignment="1">
      <alignment wrapText="1"/>
    </xf>
    <xf numFmtId="10" fontId="2" fillId="15" borderId="25" xfId="1" applyNumberFormat="1" applyFont="1" applyFill="1" applyBorder="1" applyAlignment="1">
      <alignment wrapText="1"/>
    </xf>
    <xf numFmtId="10" fontId="2" fillId="15" borderId="26" xfId="1" applyNumberFormat="1" applyFont="1" applyFill="1" applyBorder="1" applyAlignment="1">
      <alignment wrapText="1"/>
    </xf>
    <xf numFmtId="10" fontId="2" fillId="15" borderId="27" xfId="1" applyNumberFormat="1" applyFont="1" applyFill="1" applyBorder="1" applyAlignment="1">
      <alignment wrapText="1"/>
    </xf>
    <xf numFmtId="10" fontId="2" fillId="15" borderId="26" xfId="1" applyNumberFormat="1" applyFont="1" applyFill="1" applyBorder="1" applyAlignment="1">
      <alignment horizontal="right" wrapText="1"/>
    </xf>
    <xf numFmtId="10" fontId="2" fillId="15" borderId="27" xfId="1" applyNumberFormat="1" applyFont="1" applyFill="1" applyBorder="1" applyAlignment="1">
      <alignment horizontal="right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1" fillId="0" borderId="0" xfId="0" applyFont="1" applyAlignment="1">
      <alignment wrapText="1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5" fillId="0" borderId="19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wrapText="1"/>
    </xf>
    <xf numFmtId="4" fontId="5" fillId="2" borderId="26" xfId="0" applyNumberFormat="1" applyFont="1" applyFill="1" applyBorder="1" applyAlignment="1">
      <alignment wrapText="1"/>
    </xf>
    <xf numFmtId="10" fontId="5" fillId="2" borderId="26" xfId="1" applyNumberFormat="1" applyFont="1" applyFill="1" applyBorder="1" applyAlignment="1">
      <alignment wrapText="1"/>
    </xf>
    <xf numFmtId="10" fontId="5" fillId="2" borderId="27" xfId="1" applyNumberFormat="1" applyFont="1" applyFill="1" applyBorder="1" applyAlignment="1">
      <alignment wrapText="1"/>
    </xf>
    <xf numFmtId="0" fontId="18" fillId="3" borderId="26" xfId="0" applyFont="1" applyFill="1" applyBorder="1" applyAlignment="1">
      <alignment wrapText="1"/>
    </xf>
    <xf numFmtId="4" fontId="18" fillId="3" borderId="26" xfId="0" applyNumberFormat="1" applyFont="1" applyFill="1" applyBorder="1" applyAlignment="1">
      <alignment wrapText="1"/>
    </xf>
    <xf numFmtId="10" fontId="18" fillId="3" borderId="26" xfId="1" applyNumberFormat="1" applyFont="1" applyFill="1" applyBorder="1" applyAlignment="1">
      <alignment wrapText="1"/>
    </xf>
    <xf numFmtId="10" fontId="18" fillId="3" borderId="27" xfId="1" applyNumberFormat="1" applyFont="1" applyFill="1" applyBorder="1" applyAlignment="1">
      <alignment wrapText="1"/>
    </xf>
    <xf numFmtId="0" fontId="26" fillId="4" borderId="26" xfId="0" applyFont="1" applyFill="1" applyBorder="1" applyAlignment="1">
      <alignment wrapText="1"/>
    </xf>
    <xf numFmtId="4" fontId="26" fillId="4" borderId="26" xfId="0" applyNumberFormat="1" applyFont="1" applyFill="1" applyBorder="1" applyAlignment="1">
      <alignment wrapText="1"/>
    </xf>
    <xf numFmtId="10" fontId="26" fillId="4" borderId="26" xfId="1" applyNumberFormat="1" applyFont="1" applyFill="1" applyBorder="1" applyAlignment="1">
      <alignment wrapText="1"/>
    </xf>
    <xf numFmtId="10" fontId="26" fillId="4" borderId="27" xfId="1" applyNumberFormat="1" applyFont="1" applyFill="1" applyBorder="1" applyAlignment="1">
      <alignment wrapText="1"/>
    </xf>
    <xf numFmtId="4" fontId="26" fillId="15" borderId="26" xfId="0" applyNumberFormat="1" applyFont="1" applyFill="1" applyBorder="1" applyAlignment="1">
      <alignment wrapText="1"/>
    </xf>
    <xf numFmtId="10" fontId="26" fillId="0" borderId="26" xfId="1" applyNumberFormat="1" applyFont="1" applyFill="1" applyBorder="1" applyAlignment="1">
      <alignment wrapText="1"/>
    </xf>
    <xf numFmtId="10" fontId="26" fillId="0" borderId="27" xfId="1" applyNumberFormat="1" applyFont="1" applyFill="1" applyBorder="1" applyAlignment="1">
      <alignment wrapText="1"/>
    </xf>
    <xf numFmtId="0" fontId="26" fillId="15" borderId="26" xfId="0" applyFont="1" applyFill="1" applyBorder="1" applyAlignment="1">
      <alignment wrapText="1"/>
    </xf>
    <xf numFmtId="0" fontId="39" fillId="16" borderId="26" xfId="0" applyFont="1" applyFill="1" applyBorder="1" applyAlignment="1">
      <alignment wrapText="1"/>
    </xf>
    <xf numFmtId="4" fontId="39" fillId="16" borderId="26" xfId="0" applyNumberFormat="1" applyFont="1" applyFill="1" applyBorder="1" applyAlignment="1">
      <alignment wrapText="1"/>
    </xf>
    <xf numFmtId="10" fontId="39" fillId="16" borderId="26" xfId="1" applyNumberFormat="1" applyFont="1" applyFill="1" applyBorder="1" applyAlignment="1">
      <alignment wrapText="1"/>
    </xf>
    <xf numFmtId="10" fontId="39" fillId="16" borderId="27" xfId="1" applyNumberFormat="1" applyFont="1" applyFill="1" applyBorder="1" applyAlignment="1">
      <alignment wrapText="1"/>
    </xf>
    <xf numFmtId="4" fontId="35" fillId="0" borderId="0" xfId="0" applyNumberFormat="1" applyFont="1"/>
    <xf numFmtId="0" fontId="5" fillId="0" borderId="28" xfId="0" applyFont="1" applyBorder="1" applyAlignment="1">
      <alignment horizontal="center" vertical="center" wrapText="1"/>
    </xf>
    <xf numFmtId="0" fontId="39" fillId="16" borderId="29" xfId="0" applyFont="1" applyFill="1" applyBorder="1" applyAlignment="1">
      <alignment horizontal="left" wrapText="1"/>
    </xf>
    <xf numFmtId="4" fontId="39" fillId="16" borderId="29" xfId="0" applyNumberFormat="1" applyFont="1" applyFill="1" applyBorder="1" applyAlignment="1">
      <alignment horizontal="right" wrapText="1"/>
    </xf>
    <xf numFmtId="10" fontId="39" fillId="16" borderId="29" xfId="1" applyNumberFormat="1" applyFont="1" applyFill="1" applyBorder="1" applyAlignment="1">
      <alignment wrapText="1"/>
    </xf>
    <xf numFmtId="10" fontId="39" fillId="16" borderId="1" xfId="1" applyNumberFormat="1" applyFont="1" applyFill="1" applyBorder="1" applyAlignment="1">
      <alignment wrapText="1"/>
    </xf>
    <xf numFmtId="0" fontId="26" fillId="15" borderId="24" xfId="0" applyFont="1" applyFill="1" applyBorder="1" applyAlignment="1">
      <alignment horizontal="left" wrapText="1"/>
    </xf>
    <xf numFmtId="4" fontId="7" fillId="15" borderId="24" xfId="0" applyNumberFormat="1" applyFont="1" applyFill="1" applyBorder="1" applyAlignment="1">
      <alignment horizontal="right" wrapText="1"/>
    </xf>
    <xf numFmtId="4" fontId="40" fillId="15" borderId="24" xfId="0" applyNumberFormat="1" applyFont="1" applyFill="1" applyBorder="1" applyAlignment="1">
      <alignment horizontal="right" wrapText="1"/>
    </xf>
    <xf numFmtId="10" fontId="7" fillId="15" borderId="24" xfId="1" applyNumberFormat="1" applyFont="1" applyFill="1" applyBorder="1" applyAlignment="1">
      <alignment wrapText="1"/>
    </xf>
    <xf numFmtId="10" fontId="7" fillId="15" borderId="25" xfId="1" applyNumberFormat="1" applyFont="1" applyFill="1" applyBorder="1" applyAlignment="1">
      <alignment wrapText="1"/>
    </xf>
    <xf numFmtId="4" fontId="7" fillId="15" borderId="26" xfId="0" applyNumberFormat="1" applyFont="1" applyFill="1" applyBorder="1" applyAlignment="1">
      <alignment horizontal="right" wrapText="1"/>
    </xf>
    <xf numFmtId="4" fontId="40" fillId="15" borderId="26" xfId="0" applyNumberFormat="1" applyFont="1" applyFill="1" applyBorder="1" applyAlignment="1">
      <alignment horizontal="right" wrapText="1"/>
    </xf>
    <xf numFmtId="10" fontId="7" fillId="15" borderId="26" xfId="1" applyNumberFormat="1" applyFont="1" applyFill="1" applyBorder="1" applyAlignment="1">
      <alignment wrapText="1"/>
    </xf>
    <xf numFmtId="10" fontId="7" fillId="15" borderId="27" xfId="1" applyNumberFormat="1" applyFont="1" applyFill="1" applyBorder="1" applyAlignment="1">
      <alignment wrapText="1"/>
    </xf>
    <xf numFmtId="10" fontId="7" fillId="15" borderId="26" xfId="1" applyNumberFormat="1" applyFont="1" applyFill="1" applyBorder="1" applyAlignment="1">
      <alignment horizontal="right" wrapText="1"/>
    </xf>
    <xf numFmtId="10" fontId="7" fillId="15" borderId="27" xfId="1" applyNumberFormat="1" applyFont="1" applyFill="1" applyBorder="1" applyAlignment="1">
      <alignment horizontal="right" wrapText="1"/>
    </xf>
    <xf numFmtId="4" fontId="40" fillId="15" borderId="30" xfId="0" applyNumberFormat="1" applyFont="1" applyFill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4" fontId="36" fillId="0" borderId="0" xfId="0" applyNumberFormat="1" applyFont="1"/>
    <xf numFmtId="4" fontId="37" fillId="0" borderId="0" xfId="0" applyNumberFormat="1" applyFont="1"/>
    <xf numFmtId="10" fontId="26" fillId="15" borderId="24" xfId="1" applyNumberFormat="1" applyFont="1" applyFill="1" applyBorder="1" applyAlignment="1">
      <alignment wrapText="1"/>
    </xf>
    <xf numFmtId="10" fontId="26" fillId="15" borderId="25" xfId="1" applyNumberFormat="1" applyFont="1" applyFill="1" applyBorder="1" applyAlignment="1">
      <alignment wrapText="1"/>
    </xf>
    <xf numFmtId="10" fontId="26" fillId="15" borderId="26" xfId="1" applyNumberFormat="1" applyFont="1" applyFill="1" applyBorder="1" applyAlignment="1">
      <alignment wrapText="1"/>
    </xf>
    <xf numFmtId="10" fontId="26" fillId="15" borderId="27" xfId="1" applyNumberFormat="1" applyFont="1" applyFill="1" applyBorder="1" applyAlignment="1">
      <alignment wrapText="1"/>
    </xf>
    <xf numFmtId="10" fontId="26" fillId="15" borderId="26" xfId="1" applyNumberFormat="1" applyFont="1" applyFill="1" applyBorder="1" applyAlignment="1">
      <alignment horizontal="right" wrapText="1"/>
    </xf>
    <xf numFmtId="10" fontId="26" fillId="15" borderId="27" xfId="1" applyNumberFormat="1" applyFont="1" applyFill="1" applyBorder="1" applyAlignment="1">
      <alignment horizontal="right" wrapText="1"/>
    </xf>
    <xf numFmtId="0" fontId="5" fillId="3" borderId="24" xfId="0" applyFont="1" applyFill="1" applyBorder="1" applyAlignment="1">
      <alignment horizontal="left" wrapText="1"/>
    </xf>
    <xf numFmtId="4" fontId="32" fillId="3" borderId="24" xfId="0" applyNumberFormat="1" applyFont="1" applyFill="1" applyBorder="1" applyAlignment="1">
      <alignment horizontal="right" wrapText="1"/>
    </xf>
    <xf numFmtId="10" fontId="1" fillId="3" borderId="24" xfId="1" applyNumberFormat="1" applyFont="1" applyFill="1" applyBorder="1" applyAlignment="1">
      <alignment wrapText="1"/>
    </xf>
    <xf numFmtId="10" fontId="1" fillId="3" borderId="25" xfId="1" applyNumberFormat="1" applyFont="1" applyFill="1" applyBorder="1" applyAlignment="1">
      <alignment wrapText="1"/>
    </xf>
    <xf numFmtId="4" fontId="40" fillId="4" borderId="24" xfId="0" applyNumberFormat="1" applyFont="1" applyFill="1" applyBorder="1" applyAlignment="1">
      <alignment horizontal="right" wrapText="1"/>
    </xf>
    <xf numFmtId="4" fontId="31" fillId="0" borderId="0" xfId="0" applyNumberFormat="1" applyFont="1" applyAlignment="1">
      <alignment horizontal="left" wrapText="1"/>
    </xf>
    <xf numFmtId="0" fontId="41" fillId="0" borderId="0" xfId="0" applyFont="1" applyAlignment="1">
      <alignment horizontal="left" indent="1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left" indent="1"/>
    </xf>
    <xf numFmtId="0" fontId="4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5" fillId="0" borderId="0" xfId="0" applyFont="1" applyAlignment="1">
      <alignment horizontal="left" indent="1"/>
    </xf>
    <xf numFmtId="10" fontId="3" fillId="15" borderId="27" xfId="1" applyNumberFormat="1" applyFont="1" applyFill="1" applyBorder="1" applyAlignment="1">
      <alignment horizontal="right" wrapText="1" indent="1"/>
    </xf>
    <xf numFmtId="0" fontId="5" fillId="15" borderId="26" xfId="0" applyFont="1" applyFill="1" applyBorder="1" applyAlignment="1">
      <alignment horizontal="left" wrapText="1"/>
    </xf>
    <xf numFmtId="4" fontId="5" fillId="15" borderId="26" xfId="0" applyNumberFormat="1" applyFont="1" applyFill="1" applyBorder="1" applyAlignment="1">
      <alignment horizontal="right" wrapText="1" indent="1"/>
    </xf>
    <xf numFmtId="10" fontId="5" fillId="15" borderId="26" xfId="1" applyNumberFormat="1" applyFont="1" applyFill="1" applyBorder="1" applyAlignment="1">
      <alignment horizontal="right" wrapText="1" indent="1"/>
    </xf>
    <xf numFmtId="10" fontId="5" fillId="15" borderId="27" xfId="1" applyNumberFormat="1" applyFont="1" applyFill="1" applyBorder="1" applyAlignment="1">
      <alignment horizontal="right" wrapText="1" indent="1"/>
    </xf>
    <xf numFmtId="0" fontId="5" fillId="15" borderId="30" xfId="0" applyFont="1" applyFill="1" applyBorder="1" applyAlignment="1">
      <alignment horizontal="left" wrapText="1"/>
    </xf>
    <xf numFmtId="4" fontId="5" fillId="15" borderId="30" xfId="0" applyNumberFormat="1" applyFont="1" applyFill="1" applyBorder="1" applyAlignment="1">
      <alignment horizontal="right" wrapText="1" indent="1"/>
    </xf>
    <xf numFmtId="10" fontId="5" fillId="15" borderId="30" xfId="1" applyNumberFormat="1" applyFont="1" applyFill="1" applyBorder="1" applyAlignment="1">
      <alignment horizontal="right" wrapText="1" indent="1"/>
    </xf>
    <xf numFmtId="10" fontId="5" fillId="15" borderId="31" xfId="1" applyNumberFormat="1" applyFont="1" applyFill="1" applyBorder="1" applyAlignment="1">
      <alignment horizontal="right" wrapText="1" indent="1"/>
    </xf>
    <xf numFmtId="0" fontId="5" fillId="15" borderId="29" xfId="0" applyFont="1" applyFill="1" applyBorder="1" applyAlignment="1">
      <alignment horizontal="left" wrapText="1"/>
    </xf>
    <xf numFmtId="4" fontId="5" fillId="15" borderId="29" xfId="0" applyNumberFormat="1" applyFont="1" applyFill="1" applyBorder="1" applyAlignment="1">
      <alignment horizontal="right" wrapText="1" indent="1"/>
    </xf>
    <xf numFmtId="10" fontId="5" fillId="15" borderId="29" xfId="1" applyNumberFormat="1" applyFont="1" applyFill="1" applyBorder="1" applyAlignment="1">
      <alignment horizontal="right" wrapText="1" indent="1"/>
    </xf>
    <xf numFmtId="10" fontId="5" fillId="15" borderId="1" xfId="1" applyNumberFormat="1" applyFont="1" applyFill="1" applyBorder="1" applyAlignment="1">
      <alignment horizontal="righ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indent="1"/>
    </xf>
    <xf numFmtId="4" fontId="5" fillId="15" borderId="26" xfId="0" applyNumberFormat="1" applyFont="1" applyFill="1" applyBorder="1" applyAlignment="1">
      <alignment horizontal="right" vertical="center" wrapText="1" indent="1"/>
    </xf>
    <xf numFmtId="10" fontId="5" fillId="15" borderId="26" xfId="1" applyNumberFormat="1" applyFont="1" applyFill="1" applyBorder="1" applyAlignment="1">
      <alignment horizontal="right" vertical="center" wrapText="1" indent="1"/>
    </xf>
    <xf numFmtId="0" fontId="34" fillId="0" borderId="0" xfId="0" applyFont="1" applyAlignment="1">
      <alignment horizontal="left" indent="1"/>
    </xf>
    <xf numFmtId="0" fontId="35" fillId="0" borderId="0" xfId="0" applyFont="1" applyAlignment="1">
      <alignment horizontal="left" wrapText="1"/>
    </xf>
    <xf numFmtId="4" fontId="35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vertical="center"/>
    </xf>
    <xf numFmtId="0" fontId="50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51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4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0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52" fillId="0" borderId="0" xfId="0" applyFont="1" applyAlignment="1">
      <alignment horizontal="justify" vertical="top" wrapText="1"/>
    </xf>
    <xf numFmtId="0" fontId="1" fillId="4" borderId="0" xfId="0" applyFont="1" applyFill="1" applyAlignment="1">
      <alignment horizontal="justify" wrapText="1"/>
    </xf>
    <xf numFmtId="0" fontId="1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5" fillId="3" borderId="0" xfId="0" applyFont="1" applyFill="1" applyAlignment="1">
      <alignment horizontal="justify" wrapText="1"/>
    </xf>
    <xf numFmtId="0" fontId="1" fillId="4" borderId="0" xfId="0" applyFont="1" applyFill="1" applyAlignment="1">
      <alignment horizontal="left"/>
    </xf>
    <xf numFmtId="0" fontId="49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0" fillId="0" borderId="0" xfId="0" applyFont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3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" fontId="10" fillId="5" borderId="10" xfId="0" applyNumberFormat="1" applyFont="1" applyFill="1" applyBorder="1" applyAlignment="1">
      <alignment horizontal="center" vertical="center" wrapText="1"/>
    </xf>
    <xf numFmtId="4" fontId="10" fillId="5" borderId="11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wrapText="1"/>
    </xf>
    <xf numFmtId="4" fontId="10" fillId="8" borderId="10" xfId="0" applyNumberFormat="1" applyFont="1" applyFill="1" applyBorder="1" applyAlignment="1">
      <alignment horizontal="center" vertical="center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left" vertical="center" wrapText="1"/>
    </xf>
    <xf numFmtId="4" fontId="10" fillId="7" borderId="10" xfId="0" applyNumberFormat="1" applyFont="1" applyFill="1" applyBorder="1" applyAlignment="1">
      <alignment horizontal="center" vertical="center" wrapText="1"/>
    </xf>
    <xf numFmtId="4" fontId="10" fillId="7" borderId="11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2" fontId="10" fillId="6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left" vertical="center" wrapText="1"/>
    </xf>
    <xf numFmtId="4" fontId="10" fillId="10" borderId="10" xfId="0" applyNumberFormat="1" applyFont="1" applyFill="1" applyBorder="1" applyAlignment="1">
      <alignment horizontal="center" vertical="center" wrapText="1"/>
    </xf>
    <xf numFmtId="4" fontId="10" fillId="10" borderId="11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left" vertical="center" wrapText="1"/>
    </xf>
    <xf numFmtId="4" fontId="10" fillId="9" borderId="10" xfId="0" applyNumberFormat="1" applyFont="1" applyFill="1" applyBorder="1" applyAlignment="1">
      <alignment horizontal="center" vertical="center" wrapText="1"/>
    </xf>
    <xf numFmtId="4" fontId="10" fillId="9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2" fontId="10" fillId="7" borderId="10" xfId="0" applyNumberFormat="1" applyFont="1" applyFill="1" applyBorder="1" applyAlignment="1">
      <alignment horizontal="center" vertical="center" wrapText="1"/>
    </xf>
    <xf numFmtId="2" fontId="10" fillId="7" borderId="1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10" fillId="9" borderId="12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10" fillId="10" borderId="11" xfId="0" applyFont="1" applyFill="1" applyBorder="1" applyAlignment="1">
      <alignment horizontal="left" vertical="center" wrapText="1"/>
    </xf>
    <xf numFmtId="2" fontId="10" fillId="10" borderId="10" xfId="0" applyNumberFormat="1" applyFont="1" applyFill="1" applyBorder="1" applyAlignment="1">
      <alignment horizontal="center" vertical="center" wrapText="1"/>
    </xf>
    <xf numFmtId="2" fontId="10" fillId="10" borderId="11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left" vertical="center" wrapText="1"/>
    </xf>
    <xf numFmtId="2" fontId="10" fillId="9" borderId="10" xfId="0" applyNumberFormat="1" applyFont="1" applyFill="1" applyBorder="1" applyAlignment="1">
      <alignment horizontal="center" vertical="center" wrapText="1"/>
    </xf>
    <xf numFmtId="2" fontId="10" fillId="9" borderId="11" xfId="0" applyNumberFormat="1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horizontal="left" vertical="center" wrapText="1"/>
    </xf>
    <xf numFmtId="2" fontId="10" fillId="8" borderId="10" xfId="0" applyNumberFormat="1" applyFont="1" applyFill="1" applyBorder="1" applyAlignment="1">
      <alignment horizontal="center" vertical="center" wrapText="1"/>
    </xf>
    <xf numFmtId="2" fontId="10" fillId="8" borderId="1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48" fillId="10" borderId="4" xfId="0" applyFont="1" applyFill="1" applyBorder="1" applyAlignment="1">
      <alignment horizontal="left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2" fontId="47" fillId="0" borderId="10" xfId="0" applyNumberFormat="1" applyFont="1" applyBorder="1" applyAlignment="1">
      <alignment horizontal="center" vertical="center" wrapText="1"/>
    </xf>
    <xf numFmtId="2" fontId="47" fillId="0" borderId="11" xfId="0" applyNumberFormat="1" applyFont="1" applyBorder="1" applyAlignment="1">
      <alignment horizontal="center" vertical="center" wrapText="1"/>
    </xf>
    <xf numFmtId="0" fontId="48" fillId="10" borderId="10" xfId="0" applyFont="1" applyFill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1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4" fontId="5" fillId="7" borderId="10" xfId="0" applyNumberFormat="1" applyFont="1" applyFill="1" applyBorder="1" applyAlignment="1">
      <alignment horizontal="center" vertical="center" wrapText="1"/>
    </xf>
    <xf numFmtId="4" fontId="5" fillId="7" borderId="11" xfId="0" applyNumberFormat="1" applyFont="1" applyFill="1" applyBorder="1" applyAlignment="1">
      <alignment horizontal="center" vertical="center" wrapText="1"/>
    </xf>
    <xf numFmtId="4" fontId="13" fillId="7" borderId="10" xfId="0" applyNumberFormat="1" applyFont="1" applyFill="1" applyBorder="1" applyAlignment="1">
      <alignment horizontal="center" vertical="center" wrapText="1"/>
    </xf>
    <xf numFmtId="4" fontId="13" fillId="7" borderId="11" xfId="0" applyNumberFormat="1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horizontal="left" vertical="center" wrapText="1"/>
    </xf>
    <xf numFmtId="0" fontId="10" fillId="13" borderId="11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2" fontId="10" fillId="13" borderId="10" xfId="0" applyNumberFormat="1" applyFont="1" applyFill="1" applyBorder="1" applyAlignment="1">
      <alignment horizontal="center" vertical="center" wrapText="1"/>
    </xf>
    <xf numFmtId="2" fontId="10" fillId="13" borderId="11" xfId="0" applyNumberFormat="1" applyFont="1" applyFill="1" applyBorder="1" applyAlignment="1">
      <alignment horizontal="center" vertical="center" wrapText="1"/>
    </xf>
    <xf numFmtId="4" fontId="10" fillId="12" borderId="10" xfId="0" applyNumberFormat="1" applyFont="1" applyFill="1" applyBorder="1" applyAlignment="1">
      <alignment horizontal="center" vertical="center" wrapText="1"/>
    </xf>
    <xf numFmtId="4" fontId="10" fillId="12" borderId="11" xfId="0" applyNumberFormat="1" applyFont="1" applyFill="1" applyBorder="1" applyAlignment="1">
      <alignment horizontal="center" vertical="center" wrapText="1"/>
    </xf>
    <xf numFmtId="4" fontId="13" fillId="12" borderId="10" xfId="0" applyNumberFormat="1" applyFont="1" applyFill="1" applyBorder="1" applyAlignment="1">
      <alignment horizontal="center" vertical="center" wrapText="1"/>
    </xf>
    <xf numFmtId="4" fontId="13" fillId="12" borderId="11" xfId="0" applyNumberFormat="1" applyFont="1" applyFill="1" applyBorder="1" applyAlignment="1">
      <alignment horizontal="center" vertical="center" wrapText="1"/>
    </xf>
    <xf numFmtId="2" fontId="10" fillId="12" borderId="10" xfId="0" applyNumberFormat="1" applyFont="1" applyFill="1" applyBorder="1" applyAlignment="1">
      <alignment horizontal="center" vertical="center" wrapText="1"/>
    </xf>
    <xf numFmtId="2" fontId="10" fillId="12" borderId="11" xfId="0" applyNumberFormat="1" applyFont="1" applyFill="1" applyBorder="1" applyAlignment="1">
      <alignment horizontal="center" vertical="center" wrapText="1"/>
    </xf>
    <xf numFmtId="4" fontId="10" fillId="11" borderId="10" xfId="0" applyNumberFormat="1" applyFont="1" applyFill="1" applyBorder="1" applyAlignment="1">
      <alignment horizontal="center" vertical="center" wrapText="1"/>
    </xf>
    <xf numFmtId="4" fontId="10" fillId="11" borderId="11" xfId="0" applyNumberFormat="1" applyFont="1" applyFill="1" applyBorder="1" applyAlignment="1">
      <alignment horizontal="center" vertical="center" wrapText="1"/>
    </xf>
    <xf numFmtId="4" fontId="13" fillId="11" borderId="10" xfId="0" applyNumberFormat="1" applyFont="1" applyFill="1" applyBorder="1" applyAlignment="1">
      <alignment horizontal="center" vertical="center" wrapText="1"/>
    </xf>
    <xf numFmtId="4" fontId="13" fillId="11" borderId="11" xfId="0" applyNumberFormat="1" applyFont="1" applyFill="1" applyBorder="1" applyAlignment="1">
      <alignment horizontal="center" vertical="center" wrapText="1"/>
    </xf>
    <xf numFmtId="2" fontId="10" fillId="11" borderId="10" xfId="0" applyNumberFormat="1" applyFont="1" applyFill="1" applyBorder="1" applyAlignment="1">
      <alignment horizontal="center" vertical="center" wrapText="1"/>
    </xf>
    <xf numFmtId="2" fontId="10" fillId="11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 applyAlignment="1">
      <alignment horizontal="center" vertical="center" wrapText="1"/>
    </xf>
    <xf numFmtId="4" fontId="47" fillId="0" borderId="11" xfId="0" applyNumberFormat="1" applyFont="1" applyBorder="1" applyAlignment="1">
      <alignment horizontal="center" vertical="center" wrapText="1"/>
    </xf>
    <xf numFmtId="2" fontId="48" fillId="0" borderId="10" xfId="0" applyNumberFormat="1" applyFont="1" applyBorder="1" applyAlignment="1">
      <alignment horizontal="center" vertical="center" wrapText="1"/>
    </xf>
    <xf numFmtId="2" fontId="48" fillId="0" borderId="11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2" fontId="16" fillId="0" borderId="11" xfId="0" applyNumberFormat="1" applyFont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left" vertical="center" wrapText="1"/>
    </xf>
    <xf numFmtId="4" fontId="10" fillId="9" borderId="9" xfId="0" applyNumberFormat="1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2" fontId="10" fillId="9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left" vertical="center" wrapText="1"/>
    </xf>
    <xf numFmtId="4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2" fontId="10" fillId="8" borderId="9" xfId="0" applyNumberFormat="1" applyFont="1" applyFill="1" applyBorder="1" applyAlignment="1">
      <alignment horizontal="center" vertical="center" wrapText="1"/>
    </xf>
    <xf numFmtId="2" fontId="47" fillId="0" borderId="9" xfId="0" applyNumberFormat="1" applyFont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left" vertical="center" wrapText="1"/>
    </xf>
    <xf numFmtId="4" fontId="18" fillId="13" borderId="9" xfId="0" applyNumberFormat="1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vertical="center" wrapText="1"/>
    </xf>
    <xf numFmtId="2" fontId="13" fillId="13" borderId="9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47" fillId="13" borderId="5" xfId="0" applyFont="1" applyFill="1" applyBorder="1" applyAlignment="1">
      <alignment horizontal="left" vertical="center" wrapText="1"/>
    </xf>
    <xf numFmtId="4" fontId="13" fillId="13" borderId="9" xfId="0" applyNumberFormat="1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4" fontId="10" fillId="7" borderId="9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0" fillId="10" borderId="9" xfId="0" applyFont="1" applyFill="1" applyBorder="1" applyAlignment="1">
      <alignment horizontal="left" vertical="center" wrapText="1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10" fillId="12" borderId="11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10" fillId="10" borderId="9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left" vertical="center" wrapText="1"/>
    </xf>
    <xf numFmtId="4" fontId="10" fillId="10" borderId="9" xfId="0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4" fontId="10" fillId="10" borderId="4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2" fontId="10" fillId="7" borderId="9" xfId="0" applyNumberFormat="1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left" vertical="center"/>
    </xf>
    <xf numFmtId="0" fontId="10" fillId="10" borderId="5" xfId="0" applyFont="1" applyFill="1" applyBorder="1" applyAlignment="1">
      <alignment horizontal="left" vertical="center"/>
    </xf>
    <xf numFmtId="4" fontId="10" fillId="10" borderId="10" xfId="0" applyNumberFormat="1" applyFont="1" applyFill="1" applyBorder="1" applyAlignment="1">
      <alignment horizontal="center" vertical="center"/>
    </xf>
    <xf numFmtId="4" fontId="10" fillId="10" borderId="11" xfId="0" applyNumberFormat="1" applyFont="1" applyFill="1" applyBorder="1" applyAlignment="1">
      <alignment horizontal="center" vertical="center"/>
    </xf>
    <xf numFmtId="4" fontId="10" fillId="10" borderId="9" xfId="0" applyNumberFormat="1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2" fontId="10" fillId="10" borderId="9" xfId="0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4" fontId="10" fillId="5" borderId="7" xfId="0" applyNumberFormat="1" applyFont="1" applyFill="1" applyBorder="1" applyAlignment="1">
      <alignment horizontal="right" vertical="center" wrapText="1"/>
    </xf>
    <xf numFmtId="0" fontId="10" fillId="5" borderId="8" xfId="0" applyFont="1" applyFill="1" applyBorder="1" applyAlignment="1">
      <alignment horizontal="right" vertical="center" wrapText="1"/>
    </xf>
    <xf numFmtId="4" fontId="10" fillId="5" borderId="9" xfId="0" applyNumberFormat="1" applyFont="1" applyFill="1" applyBorder="1" applyAlignment="1">
      <alignment horizontal="right" vertical="center" wrapText="1"/>
    </xf>
    <xf numFmtId="0" fontId="10" fillId="5" borderId="10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horizontal="right" vertical="center" wrapText="1"/>
    </xf>
    <xf numFmtId="4" fontId="10" fillId="2" borderId="11" xfId="0" applyNumberFormat="1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10" fillId="6" borderId="9" xfId="0" applyFont="1" applyFill="1" applyBorder="1" applyAlignment="1">
      <alignment horizontal="left" vertical="center" wrapText="1"/>
    </xf>
    <xf numFmtId="4" fontId="10" fillId="6" borderId="10" xfId="0" applyNumberFormat="1" applyFont="1" applyFill="1" applyBorder="1" applyAlignment="1">
      <alignment horizontal="right" vertical="center" wrapText="1"/>
    </xf>
    <xf numFmtId="0" fontId="10" fillId="6" borderId="11" xfId="0" applyFont="1" applyFill="1" applyBorder="1" applyAlignment="1">
      <alignment horizontal="righ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colors>
    <mruColors>
      <color rgb="FF66FFFF"/>
      <color rgb="FFFF99FF"/>
      <color rgb="FF0066FF"/>
      <color rgb="FFBDD8FF"/>
      <color rgb="FF7DB2FF"/>
      <color rgb="FF7DB2E1"/>
      <color rgb="FF5B9DFF"/>
      <color rgb="FF00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opLeftCell="A4" workbookViewId="0">
      <selection activeCell="K10" sqref="K10"/>
    </sheetView>
  </sheetViews>
  <sheetFormatPr defaultColWidth="8.85546875" defaultRowHeight="15.75" x14ac:dyDescent="0.25"/>
  <cols>
    <col min="1" max="9" width="9.7109375" style="4" customWidth="1"/>
    <col min="10" max="16384" width="8.85546875" style="4"/>
  </cols>
  <sheetData>
    <row r="1" spans="1:9" ht="16.149999999999999" customHeight="1" x14ac:dyDescent="0.25">
      <c r="A1" s="217" t="s">
        <v>0</v>
      </c>
      <c r="B1" s="217"/>
      <c r="C1" s="217"/>
      <c r="D1" s="217"/>
      <c r="E1" s="217"/>
    </row>
    <row r="2" spans="1:9" ht="16.149999999999999" customHeight="1" x14ac:dyDescent="0.25">
      <c r="A2" s="217" t="s">
        <v>1</v>
      </c>
      <c r="B2" s="217"/>
      <c r="C2" s="217"/>
      <c r="D2" s="217"/>
      <c r="E2" s="217"/>
    </row>
    <row r="3" spans="1:9" ht="16.149999999999999" customHeight="1" x14ac:dyDescent="0.25">
      <c r="A3" s="217" t="s">
        <v>2</v>
      </c>
      <c r="B3" s="217"/>
      <c r="C3" s="217"/>
      <c r="D3" s="217"/>
      <c r="E3" s="217"/>
    </row>
    <row r="4" spans="1:9" ht="16.149999999999999" customHeight="1" x14ac:dyDescent="0.25">
      <c r="A4" s="217" t="s">
        <v>3</v>
      </c>
      <c r="B4" s="217"/>
      <c r="C4" s="217"/>
      <c r="D4" s="217"/>
      <c r="E4" s="217"/>
    </row>
    <row r="5" spans="1:9" ht="16.149999999999999" customHeight="1" x14ac:dyDescent="0.25"/>
    <row r="6" spans="1:9" ht="16.149999999999999" customHeight="1" x14ac:dyDescent="0.25">
      <c r="A6" s="193" t="s">
        <v>4</v>
      </c>
      <c r="B6" s="217" t="s">
        <v>419</v>
      </c>
      <c r="C6" s="217"/>
      <c r="D6" s="217"/>
    </row>
    <row r="7" spans="1:9" ht="16.149999999999999" customHeight="1" x14ac:dyDescent="0.25">
      <c r="A7" s="193" t="s">
        <v>5</v>
      </c>
      <c r="B7" s="217" t="s">
        <v>420</v>
      </c>
      <c r="C7" s="217"/>
      <c r="D7" s="217"/>
    </row>
    <row r="8" spans="1:9" ht="16.149999999999999" customHeight="1" x14ac:dyDescent="0.25">
      <c r="A8" s="193" t="s">
        <v>418</v>
      </c>
      <c r="B8" s="193"/>
      <c r="C8" s="193"/>
      <c r="D8" s="193"/>
    </row>
    <row r="9" spans="1:9" ht="16.149999999999999" customHeight="1" x14ac:dyDescent="0.25"/>
    <row r="10" spans="1:9" ht="16.149999999999999" customHeight="1" x14ac:dyDescent="0.25"/>
    <row r="11" spans="1:9" ht="16.149999999999999" customHeight="1" x14ac:dyDescent="0.25">
      <c r="A11" s="199" t="s">
        <v>6</v>
      </c>
      <c r="B11" s="199"/>
      <c r="C11" s="199"/>
      <c r="D11" s="199"/>
      <c r="E11" s="199"/>
      <c r="F11" s="199"/>
      <c r="G11" s="199"/>
      <c r="H11" s="199"/>
      <c r="I11" s="199"/>
    </row>
    <row r="12" spans="1:9" ht="16.149999999999999" customHeight="1" x14ac:dyDescent="0.25">
      <c r="A12" s="199"/>
      <c r="B12" s="199"/>
      <c r="C12" s="199"/>
      <c r="D12" s="199"/>
      <c r="E12" s="199"/>
      <c r="F12" s="199"/>
      <c r="G12" s="199"/>
      <c r="H12" s="199"/>
      <c r="I12" s="199"/>
    </row>
    <row r="13" spans="1:9" ht="16.149999999999999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6.149999999999999" customHeight="1" x14ac:dyDescent="0.25"/>
    <row r="15" spans="1:9" s="2" customFormat="1" ht="16.149999999999999" customHeight="1" x14ac:dyDescent="0.25">
      <c r="A15" s="201" t="s">
        <v>7</v>
      </c>
      <c r="B15" s="201"/>
      <c r="C15" s="201"/>
      <c r="D15" s="201"/>
      <c r="E15" s="201"/>
      <c r="F15" s="201"/>
      <c r="G15" s="201"/>
      <c r="H15" s="201"/>
      <c r="I15" s="201"/>
    </row>
    <row r="16" spans="1:9" s="6" customFormat="1" ht="16.149999999999999" customHeight="1" x14ac:dyDescent="0.25">
      <c r="A16" s="201"/>
      <c r="B16" s="201"/>
      <c r="C16" s="201"/>
      <c r="D16" s="201"/>
      <c r="E16" s="201"/>
      <c r="F16" s="201"/>
      <c r="G16" s="201"/>
      <c r="H16" s="201"/>
      <c r="I16" s="201"/>
    </row>
    <row r="17" spans="1:9" s="6" customFormat="1" ht="16.149999999999999" customHeight="1" x14ac:dyDescent="0.25">
      <c r="A17" s="201"/>
      <c r="B17" s="201"/>
      <c r="C17" s="201"/>
      <c r="D17" s="201"/>
      <c r="E17" s="201"/>
      <c r="F17" s="201"/>
      <c r="G17" s="201"/>
      <c r="H17" s="201"/>
      <c r="I17" s="201"/>
    </row>
    <row r="18" spans="1:9" s="6" customFormat="1" ht="16.149999999999999" customHeight="1" x14ac:dyDescent="0.25">
      <c r="A18" s="201"/>
      <c r="B18" s="201"/>
      <c r="C18" s="201"/>
      <c r="D18" s="201"/>
      <c r="E18" s="201"/>
      <c r="F18" s="201"/>
      <c r="G18" s="201"/>
      <c r="H18" s="201"/>
      <c r="I18" s="201"/>
    </row>
    <row r="19" spans="1:9" s="6" customFormat="1" ht="16.149999999999999" customHeight="1" x14ac:dyDescent="0.25">
      <c r="A19" s="201"/>
      <c r="B19" s="201"/>
      <c r="C19" s="201"/>
      <c r="D19" s="201"/>
      <c r="E19" s="201"/>
      <c r="F19" s="201"/>
      <c r="G19" s="201"/>
      <c r="H19" s="201"/>
      <c r="I19" s="201"/>
    </row>
    <row r="20" spans="1:9" s="6" customFormat="1" ht="16.149999999999999" customHeight="1" x14ac:dyDescent="0.25">
      <c r="A20" s="201"/>
      <c r="B20" s="201"/>
      <c r="C20" s="201"/>
      <c r="D20" s="201"/>
      <c r="E20" s="201"/>
      <c r="F20" s="201"/>
      <c r="G20" s="201"/>
      <c r="H20" s="201"/>
      <c r="I20" s="201"/>
    </row>
    <row r="21" spans="1:9" ht="16.149999999999999" customHeight="1" x14ac:dyDescent="0.25">
      <c r="A21" s="216" t="s">
        <v>8</v>
      </c>
      <c r="B21" s="216"/>
      <c r="C21" s="216"/>
      <c r="D21" s="216"/>
      <c r="E21" s="216"/>
      <c r="F21" s="216"/>
      <c r="G21" s="216"/>
      <c r="H21" s="216"/>
      <c r="I21" s="216"/>
    </row>
    <row r="22" spans="1:9" ht="16.149999999999999" customHeight="1" x14ac:dyDescent="0.25">
      <c r="A22" s="216"/>
      <c r="B22" s="216"/>
      <c r="C22" s="216"/>
      <c r="D22" s="216"/>
      <c r="E22" s="216"/>
      <c r="F22" s="216"/>
      <c r="G22" s="216"/>
      <c r="H22" s="216"/>
      <c r="I22" s="216"/>
    </row>
    <row r="23" spans="1:9" ht="16.149999999999999" customHeight="1" x14ac:dyDescent="0.25">
      <c r="A23" s="216"/>
      <c r="B23" s="216"/>
      <c r="C23" s="216"/>
      <c r="D23" s="216"/>
      <c r="E23" s="216"/>
      <c r="F23" s="216"/>
      <c r="G23" s="216"/>
      <c r="H23" s="216"/>
      <c r="I23" s="216"/>
    </row>
    <row r="24" spans="1:9" ht="16.149999999999999" customHeight="1" x14ac:dyDescent="0.25"/>
    <row r="25" spans="1:9" ht="16.149999999999999" customHeight="1" x14ac:dyDescent="0.25">
      <c r="A25" s="216" t="s">
        <v>9</v>
      </c>
      <c r="B25" s="216"/>
      <c r="C25" s="216"/>
      <c r="D25" s="216"/>
      <c r="E25" s="216"/>
      <c r="F25" s="216"/>
      <c r="G25" s="216"/>
      <c r="H25" s="216"/>
      <c r="I25" s="216"/>
    </row>
    <row r="26" spans="1:9" ht="16.149999999999999" customHeight="1" x14ac:dyDescent="0.25">
      <c r="A26" s="216" t="s">
        <v>10</v>
      </c>
      <c r="B26" s="216"/>
      <c r="C26" s="216"/>
      <c r="D26" s="216"/>
      <c r="E26" s="216"/>
      <c r="F26" s="216"/>
      <c r="G26" s="216"/>
      <c r="H26" s="216"/>
      <c r="I26" s="216"/>
    </row>
    <row r="27" spans="1:9" ht="16.149999999999999" customHeight="1" x14ac:dyDescent="0.25">
      <c r="A27" s="216" t="s">
        <v>11</v>
      </c>
      <c r="B27" s="216"/>
      <c r="C27" s="216"/>
      <c r="D27" s="216"/>
      <c r="E27" s="216"/>
      <c r="F27" s="216"/>
      <c r="G27" s="216"/>
      <c r="H27" s="216"/>
      <c r="I27" s="216"/>
    </row>
    <row r="28" spans="1:9" ht="16.149999999999999" customHeight="1" x14ac:dyDescent="0.25">
      <c r="A28" s="216" t="s">
        <v>12</v>
      </c>
      <c r="B28" s="216"/>
      <c r="C28" s="216"/>
      <c r="D28" s="216"/>
      <c r="E28" s="216"/>
      <c r="F28" s="216"/>
      <c r="G28" s="216"/>
      <c r="H28" s="216"/>
      <c r="I28" s="216"/>
    </row>
    <row r="29" spans="1:9" ht="16.149999999999999" customHeight="1" x14ac:dyDescent="0.25">
      <c r="A29" s="216" t="s">
        <v>13</v>
      </c>
      <c r="B29" s="216"/>
      <c r="C29" s="216"/>
      <c r="D29" s="216"/>
      <c r="E29" s="216"/>
      <c r="F29" s="216"/>
      <c r="G29" s="216"/>
      <c r="H29" s="216"/>
      <c r="I29" s="216"/>
    </row>
    <row r="30" spans="1:9" ht="16.149999999999999" customHeight="1" x14ac:dyDescent="0.25">
      <c r="A30" s="216" t="s">
        <v>14</v>
      </c>
      <c r="B30" s="216"/>
      <c r="C30" s="216"/>
      <c r="D30" s="216"/>
      <c r="E30" s="216"/>
      <c r="F30" s="216"/>
      <c r="G30" s="216"/>
      <c r="H30" s="216"/>
      <c r="I30" s="216"/>
    </row>
    <row r="31" spans="1:9" ht="16.149999999999999" customHeight="1" x14ac:dyDescent="0.25">
      <c r="A31" s="216" t="s">
        <v>15</v>
      </c>
      <c r="B31" s="216"/>
      <c r="C31" s="216"/>
      <c r="D31" s="216"/>
      <c r="E31" s="216"/>
      <c r="F31" s="216"/>
      <c r="G31" s="216"/>
      <c r="H31" s="216"/>
      <c r="I31" s="216"/>
    </row>
    <row r="32" spans="1:9" ht="16.149999999999999" customHeight="1" x14ac:dyDescent="0.25">
      <c r="A32" s="216" t="s">
        <v>16</v>
      </c>
      <c r="B32" s="216"/>
      <c r="C32" s="216"/>
      <c r="D32" s="216"/>
      <c r="E32" s="216"/>
      <c r="F32" s="216"/>
      <c r="G32" s="216"/>
      <c r="H32" s="216"/>
      <c r="I32" s="216"/>
    </row>
    <row r="33" spans="1:9" ht="16.149999999999999" customHeight="1" x14ac:dyDescent="0.25">
      <c r="A33" s="216" t="s">
        <v>17</v>
      </c>
      <c r="B33" s="216"/>
      <c r="C33" s="216"/>
      <c r="D33" s="216"/>
      <c r="E33" s="216"/>
      <c r="F33" s="216"/>
      <c r="G33" s="216"/>
      <c r="H33" s="216"/>
      <c r="I33" s="216"/>
    </row>
    <row r="34" spans="1:9" ht="16.149999999999999" customHeight="1" x14ac:dyDescent="0.25">
      <c r="A34" s="216" t="s">
        <v>18</v>
      </c>
      <c r="B34" s="216"/>
      <c r="C34" s="216"/>
      <c r="D34" s="216"/>
      <c r="E34" s="216"/>
      <c r="F34" s="216"/>
      <c r="G34" s="216"/>
      <c r="H34" s="216"/>
      <c r="I34" s="216"/>
    </row>
    <row r="35" spans="1:9" ht="16.149999999999999" customHeight="1" x14ac:dyDescent="0.25">
      <c r="A35" s="216" t="s">
        <v>19</v>
      </c>
      <c r="B35" s="216"/>
      <c r="C35" s="216"/>
      <c r="D35" s="216"/>
      <c r="E35" s="216"/>
      <c r="F35" s="216"/>
      <c r="G35" s="216"/>
      <c r="H35" s="216"/>
      <c r="I35" s="216"/>
    </row>
    <row r="36" spans="1:9" ht="16.149999999999999" customHeight="1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ht="16.149999999999999" customHeight="1" x14ac:dyDescent="0.25">
      <c r="A37" s="216" t="s">
        <v>20</v>
      </c>
      <c r="B37" s="216"/>
      <c r="C37" s="216"/>
      <c r="D37" s="216"/>
      <c r="E37" s="216"/>
      <c r="F37" s="216"/>
      <c r="G37" s="216"/>
      <c r="H37" s="216"/>
      <c r="I37" s="216"/>
    </row>
    <row r="38" spans="1:9" ht="16.149999999999999" customHeight="1" x14ac:dyDescent="0.25">
      <c r="A38" s="201" t="s">
        <v>21</v>
      </c>
      <c r="B38" s="201"/>
      <c r="C38" s="201"/>
      <c r="D38" s="201"/>
      <c r="E38" s="201"/>
      <c r="F38" s="201"/>
      <c r="G38" s="201"/>
      <c r="H38" s="201"/>
      <c r="I38" s="201"/>
    </row>
    <row r="39" spans="1:9" ht="16.149999999999999" customHeight="1" x14ac:dyDescent="0.25">
      <c r="A39" s="201"/>
      <c r="B39" s="201"/>
      <c r="C39" s="201"/>
      <c r="D39" s="201"/>
      <c r="E39" s="201"/>
      <c r="F39" s="201"/>
      <c r="G39" s="201"/>
      <c r="H39" s="201"/>
      <c r="I39" s="201"/>
    </row>
    <row r="40" spans="1:9" ht="16.149999999999999" customHeight="1" x14ac:dyDescent="0.25"/>
    <row r="41" spans="1:9" ht="16.149999999999999" customHeight="1" x14ac:dyDescent="0.25">
      <c r="A41" s="216" t="s">
        <v>22</v>
      </c>
      <c r="B41" s="216"/>
      <c r="C41" s="216"/>
      <c r="D41" s="216"/>
      <c r="E41" s="216"/>
      <c r="F41" s="216"/>
      <c r="G41" s="216"/>
      <c r="H41" s="216"/>
      <c r="I41" s="216"/>
    </row>
    <row r="42" spans="1:9" ht="16.149999999999999" customHeight="1" x14ac:dyDescent="0.25"/>
    <row r="43" spans="1:9" ht="16.149999999999999" customHeight="1" x14ac:dyDescent="0.25">
      <c r="A43" s="201" t="s">
        <v>23</v>
      </c>
      <c r="B43" s="201"/>
      <c r="C43" s="201"/>
      <c r="D43" s="201"/>
      <c r="E43" s="201"/>
      <c r="F43" s="201"/>
      <c r="G43" s="201"/>
      <c r="H43" s="201"/>
      <c r="I43" s="201"/>
    </row>
    <row r="44" spans="1:9" ht="16.149999999999999" customHeight="1" x14ac:dyDescent="0.25">
      <c r="A44" s="201"/>
      <c r="B44" s="201"/>
      <c r="C44" s="201"/>
      <c r="D44" s="201"/>
      <c r="E44" s="201"/>
      <c r="F44" s="201"/>
      <c r="G44" s="201"/>
      <c r="H44" s="201"/>
      <c r="I44" s="201"/>
    </row>
    <row r="45" spans="1:9" ht="16.149999999999999" customHeight="1" x14ac:dyDescent="0.25">
      <c r="A45" s="201"/>
      <c r="B45" s="201"/>
      <c r="C45" s="201"/>
      <c r="D45" s="201"/>
      <c r="E45" s="201"/>
      <c r="F45" s="201"/>
      <c r="G45" s="201"/>
      <c r="H45" s="201"/>
      <c r="I45" s="201"/>
    </row>
    <row r="46" spans="1:9" ht="16.149999999999999" customHeight="1" x14ac:dyDescent="0.25"/>
    <row r="47" spans="1:9" ht="16.149999999999999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24">
    <mergeCell ref="A1:E1"/>
    <mergeCell ref="A2:E2"/>
    <mergeCell ref="A3:E3"/>
    <mergeCell ref="A4:E4"/>
    <mergeCell ref="B6:D6"/>
    <mergeCell ref="B7:D7"/>
    <mergeCell ref="A25:I25"/>
    <mergeCell ref="A26:I26"/>
    <mergeCell ref="A27:I27"/>
    <mergeCell ref="A28:I28"/>
    <mergeCell ref="A21:I23"/>
    <mergeCell ref="A15:I20"/>
    <mergeCell ref="A11:I12"/>
    <mergeCell ref="A29:I29"/>
    <mergeCell ref="A30:I30"/>
    <mergeCell ref="A31:I31"/>
    <mergeCell ref="A32:I32"/>
    <mergeCell ref="A33:I33"/>
    <mergeCell ref="A34:I34"/>
    <mergeCell ref="A35:I35"/>
    <mergeCell ref="A37:I37"/>
    <mergeCell ref="A41:I41"/>
    <mergeCell ref="A43:I45"/>
    <mergeCell ref="A38:I39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topLeftCell="A25" workbookViewId="0">
      <selection activeCell="E38" sqref="E38"/>
    </sheetView>
  </sheetViews>
  <sheetFormatPr defaultColWidth="9.140625" defaultRowHeight="15" x14ac:dyDescent="0.2"/>
  <cols>
    <col min="1" max="1" width="49.85546875" style="167" customWidth="1"/>
    <col min="2" max="2" width="17.28515625" style="168" customWidth="1"/>
    <col min="3" max="6" width="17.28515625" style="167" customWidth="1"/>
    <col min="7" max="7" width="13" style="167" customWidth="1"/>
    <col min="8" max="11" width="9.140625" style="167"/>
    <col min="12" max="12" width="17.140625" style="169" customWidth="1"/>
    <col min="13" max="16384" width="9.140625" style="167"/>
  </cols>
  <sheetData>
    <row r="1" spans="1:12" ht="54" customHeight="1" x14ac:dyDescent="0.2">
      <c r="A1" s="218" t="s">
        <v>24</v>
      </c>
      <c r="B1" s="218"/>
      <c r="C1" s="218"/>
      <c r="D1" s="218"/>
      <c r="E1" s="218"/>
      <c r="F1" s="218"/>
      <c r="G1" s="218"/>
    </row>
    <row r="2" spans="1:12" ht="18" customHeight="1" x14ac:dyDescent="0.25">
      <c r="A2" s="170"/>
      <c r="B2" s="170"/>
      <c r="C2" s="170"/>
      <c r="D2" s="170"/>
      <c r="E2" s="170"/>
      <c r="F2" s="170"/>
      <c r="G2" s="170"/>
    </row>
    <row r="3" spans="1:12" ht="18" customHeight="1" x14ac:dyDescent="0.25">
      <c r="A3" s="170"/>
      <c r="B3" s="170"/>
      <c r="C3" s="170"/>
      <c r="D3" s="170"/>
      <c r="E3" s="170"/>
      <c r="F3" s="170"/>
      <c r="G3" s="170"/>
    </row>
    <row r="4" spans="1:12" s="165" customFormat="1" ht="18" customHeight="1" x14ac:dyDescent="0.25">
      <c r="A4" s="171" t="s">
        <v>25</v>
      </c>
      <c r="B4" s="172"/>
      <c r="C4" s="172"/>
      <c r="D4" s="172"/>
      <c r="E4" s="172"/>
      <c r="F4" s="172"/>
      <c r="G4" s="172"/>
      <c r="L4" s="190"/>
    </row>
    <row r="5" spans="1:12" ht="18" customHeight="1" x14ac:dyDescent="0.25">
      <c r="A5" s="170"/>
      <c r="B5" s="170"/>
      <c r="C5" s="170"/>
      <c r="D5" s="170"/>
      <c r="E5" s="170"/>
      <c r="F5" s="170"/>
      <c r="G5" s="170"/>
    </row>
    <row r="6" spans="1:12" ht="18" customHeight="1" x14ac:dyDescent="0.2">
      <c r="A6" s="221" t="s">
        <v>26</v>
      </c>
      <c r="B6" s="221"/>
      <c r="C6" s="221"/>
      <c r="D6" s="221"/>
      <c r="E6" s="221"/>
      <c r="F6" s="221"/>
      <c r="G6" s="221"/>
    </row>
    <row r="7" spans="1:12" ht="18" customHeight="1" x14ac:dyDescent="0.2">
      <c r="A7" s="221"/>
      <c r="B7" s="221"/>
      <c r="C7" s="221"/>
      <c r="D7" s="221"/>
      <c r="E7" s="221"/>
      <c r="F7" s="221"/>
      <c r="G7" s="221"/>
    </row>
    <row r="8" spans="1:12" ht="18" customHeight="1" x14ac:dyDescent="0.25">
      <c r="A8" s="170"/>
      <c r="B8" s="170"/>
      <c r="C8" s="170"/>
      <c r="D8" s="170"/>
      <c r="E8" s="170"/>
      <c r="F8" s="170"/>
      <c r="G8" s="170"/>
    </row>
    <row r="9" spans="1:12" ht="18" customHeight="1" x14ac:dyDescent="0.25">
      <c r="A9" s="219" t="s">
        <v>27</v>
      </c>
      <c r="B9" s="219"/>
      <c r="C9" s="219"/>
      <c r="D9" s="219"/>
      <c r="E9" s="219"/>
      <c r="F9" s="219"/>
      <c r="G9" s="219"/>
    </row>
    <row r="10" spans="1:12" s="166" customFormat="1" ht="18" customHeight="1" x14ac:dyDescent="0.25">
      <c r="A10" s="170"/>
      <c r="B10" s="170"/>
      <c r="C10" s="170"/>
      <c r="D10" s="170"/>
      <c r="E10" s="170"/>
      <c r="F10" s="170"/>
      <c r="G10" s="170"/>
      <c r="L10" s="191"/>
    </row>
    <row r="11" spans="1:12" ht="56.45" customHeight="1" x14ac:dyDescent="0.2">
      <c r="A11" s="111" t="s">
        <v>28</v>
      </c>
      <c r="B11" s="74" t="s">
        <v>29</v>
      </c>
      <c r="C11" s="74" t="s">
        <v>30</v>
      </c>
      <c r="D11" s="74" t="s">
        <v>31</v>
      </c>
      <c r="E11" s="74" t="s">
        <v>32</v>
      </c>
      <c r="F11" s="74" t="s">
        <v>33</v>
      </c>
      <c r="G11" s="75" t="s">
        <v>34</v>
      </c>
    </row>
    <row r="12" spans="1:12" ht="15" customHeight="1" x14ac:dyDescent="0.25">
      <c r="A12" s="94" t="s">
        <v>35</v>
      </c>
      <c r="B12" s="95">
        <v>816936.3</v>
      </c>
      <c r="C12" s="95">
        <v>1815914</v>
      </c>
      <c r="D12" s="95">
        <v>1815941</v>
      </c>
      <c r="E12" s="95">
        <v>850147.76</v>
      </c>
      <c r="F12" s="96">
        <v>1.0406</v>
      </c>
      <c r="G12" s="173">
        <v>0.46820000000000001</v>
      </c>
    </row>
    <row r="13" spans="1:12" ht="15" customHeight="1" x14ac:dyDescent="0.25">
      <c r="A13" s="94" t="s">
        <v>36</v>
      </c>
      <c r="B13" s="95">
        <v>0</v>
      </c>
      <c r="C13" s="95">
        <v>0</v>
      </c>
      <c r="D13" s="95">
        <v>0</v>
      </c>
      <c r="E13" s="95">
        <v>0</v>
      </c>
      <c r="F13" s="96">
        <v>0</v>
      </c>
      <c r="G13" s="173">
        <v>0</v>
      </c>
    </row>
    <row r="14" spans="1:12" ht="15" customHeight="1" x14ac:dyDescent="0.25">
      <c r="A14" s="174" t="s">
        <v>37</v>
      </c>
      <c r="B14" s="175">
        <v>816936.3</v>
      </c>
      <c r="C14" s="175">
        <v>1815914</v>
      </c>
      <c r="D14" s="175">
        <v>1815914</v>
      </c>
      <c r="E14" s="175">
        <v>850147.76</v>
      </c>
      <c r="F14" s="176">
        <v>1.0406</v>
      </c>
      <c r="G14" s="177">
        <v>0.46820000000000001</v>
      </c>
    </row>
    <row r="15" spans="1:12" ht="15" customHeight="1" x14ac:dyDescent="0.25">
      <c r="A15" s="94" t="s">
        <v>38</v>
      </c>
      <c r="B15" s="95">
        <v>904452.23</v>
      </c>
      <c r="C15" s="95">
        <v>1808414</v>
      </c>
      <c r="D15" s="95">
        <v>1808414</v>
      </c>
      <c r="E15" s="95">
        <v>830119.4</v>
      </c>
      <c r="F15" s="96">
        <v>0.91749999999999998</v>
      </c>
      <c r="G15" s="173">
        <v>0.45900000000000002</v>
      </c>
    </row>
    <row r="16" spans="1:12" ht="15" customHeight="1" x14ac:dyDescent="0.25">
      <c r="A16" s="94" t="s">
        <v>39</v>
      </c>
      <c r="B16" s="95">
        <v>1367.6</v>
      </c>
      <c r="C16" s="95">
        <v>7500</v>
      </c>
      <c r="D16" s="95">
        <v>7500</v>
      </c>
      <c r="E16" s="95">
        <v>1433.14</v>
      </c>
      <c r="F16" s="96">
        <v>1.0477000000000001</v>
      </c>
      <c r="G16" s="173">
        <v>0.191</v>
      </c>
    </row>
    <row r="17" spans="1:12" ht="15" customHeight="1" x14ac:dyDescent="0.25">
      <c r="A17" s="178" t="s">
        <v>40</v>
      </c>
      <c r="B17" s="179">
        <f>SUM(B15:B16)</f>
        <v>905819.83</v>
      </c>
      <c r="C17" s="179">
        <v>1815914</v>
      </c>
      <c r="D17" s="179">
        <v>1815914</v>
      </c>
      <c r="E17" s="179">
        <f>SUM(E15:E16)</f>
        <v>831552.54</v>
      </c>
      <c r="F17" s="180">
        <v>0.91800000000000004</v>
      </c>
      <c r="G17" s="181">
        <v>0.45789999999999997</v>
      </c>
      <c r="L17" s="192"/>
    </row>
    <row r="18" spans="1:12" ht="15" customHeight="1" x14ac:dyDescent="0.25">
      <c r="A18" s="182" t="s">
        <v>41</v>
      </c>
      <c r="B18" s="183">
        <v>88883.53</v>
      </c>
      <c r="C18" s="183">
        <v>0</v>
      </c>
      <c r="D18" s="183">
        <v>0</v>
      </c>
      <c r="E18" s="183">
        <v>18595.22</v>
      </c>
      <c r="F18" s="184">
        <v>0</v>
      </c>
      <c r="G18" s="185">
        <v>0</v>
      </c>
    </row>
    <row r="19" spans="1:12" ht="18" customHeight="1" x14ac:dyDescent="0.25">
      <c r="A19" s="186"/>
      <c r="B19" s="170"/>
      <c r="C19" s="170"/>
      <c r="D19" s="170"/>
      <c r="E19" s="170"/>
      <c r="F19" s="170"/>
      <c r="G19" s="170"/>
    </row>
    <row r="20" spans="1:12" ht="18" customHeight="1" x14ac:dyDescent="0.25">
      <c r="A20" s="186"/>
      <c r="B20" s="170"/>
      <c r="C20" s="170"/>
      <c r="D20" s="170"/>
      <c r="E20" s="170"/>
      <c r="F20" s="170"/>
      <c r="G20" s="170"/>
    </row>
    <row r="21" spans="1:12" ht="18" customHeight="1" x14ac:dyDescent="0.25">
      <c r="A21" s="220" t="s">
        <v>42</v>
      </c>
      <c r="B21" s="220"/>
      <c r="C21" s="220"/>
      <c r="D21" s="220"/>
      <c r="E21" s="220"/>
      <c r="F21" s="220"/>
      <c r="G21" s="220"/>
    </row>
    <row r="22" spans="1:12" ht="18" customHeight="1" x14ac:dyDescent="0.25">
      <c r="A22" s="186"/>
      <c r="B22" s="170"/>
      <c r="C22" s="170"/>
      <c r="D22" s="170"/>
      <c r="E22" s="170"/>
      <c r="F22" s="170"/>
      <c r="G22" s="170"/>
    </row>
    <row r="23" spans="1:12" ht="56.45" customHeight="1" x14ac:dyDescent="0.2">
      <c r="A23" s="111" t="s">
        <v>28</v>
      </c>
      <c r="B23" s="74" t="s">
        <v>29</v>
      </c>
      <c r="C23" s="74" t="s">
        <v>30</v>
      </c>
      <c r="D23" s="74" t="s">
        <v>31</v>
      </c>
      <c r="E23" s="74" t="s">
        <v>32</v>
      </c>
      <c r="F23" s="74" t="s">
        <v>33</v>
      </c>
      <c r="G23" s="75" t="s">
        <v>34</v>
      </c>
    </row>
    <row r="24" spans="1:12" ht="15" customHeight="1" x14ac:dyDescent="0.25">
      <c r="A24" s="94" t="s">
        <v>43</v>
      </c>
      <c r="B24" s="95">
        <v>0</v>
      </c>
      <c r="C24" s="95">
        <v>0</v>
      </c>
      <c r="D24" s="95">
        <v>0</v>
      </c>
      <c r="E24" s="95">
        <v>0</v>
      </c>
      <c r="F24" s="96">
        <v>0</v>
      </c>
      <c r="G24" s="96">
        <v>0</v>
      </c>
    </row>
    <row r="25" spans="1:12" ht="15" customHeight="1" x14ac:dyDescent="0.25">
      <c r="A25" s="94" t="s">
        <v>44</v>
      </c>
      <c r="B25" s="95">
        <v>0</v>
      </c>
      <c r="C25" s="95">
        <v>0</v>
      </c>
      <c r="D25" s="95">
        <v>0</v>
      </c>
      <c r="E25" s="95">
        <v>0</v>
      </c>
      <c r="F25" s="96">
        <v>0</v>
      </c>
      <c r="G25" s="96">
        <v>0</v>
      </c>
    </row>
    <row r="26" spans="1:12" ht="15" customHeight="1" x14ac:dyDescent="0.25">
      <c r="A26" s="182" t="s">
        <v>45</v>
      </c>
      <c r="B26" s="183">
        <f>B24+B25</f>
        <v>0</v>
      </c>
      <c r="C26" s="183">
        <f>C24+C25</f>
        <v>0</v>
      </c>
      <c r="D26" s="183">
        <f>D24+D25</f>
        <v>0</v>
      </c>
      <c r="E26" s="183">
        <f>E24+E25</f>
        <v>0</v>
      </c>
      <c r="F26" s="184">
        <v>0</v>
      </c>
      <c r="G26" s="185">
        <v>0</v>
      </c>
    </row>
    <row r="27" spans="1:12" ht="18" customHeight="1" x14ac:dyDescent="0.25">
      <c r="A27" s="186"/>
      <c r="B27" s="170"/>
      <c r="C27" s="170"/>
      <c r="D27" s="170"/>
      <c r="E27" s="170"/>
      <c r="F27" s="170"/>
      <c r="G27" s="170"/>
    </row>
    <row r="28" spans="1:12" ht="18" customHeight="1" x14ac:dyDescent="0.25">
      <c r="A28" s="186"/>
      <c r="B28" s="170"/>
      <c r="C28" s="170"/>
      <c r="D28" s="170"/>
      <c r="E28" s="170"/>
      <c r="F28" s="170"/>
      <c r="G28" s="170"/>
    </row>
    <row r="29" spans="1:12" ht="18" customHeight="1" x14ac:dyDescent="0.25">
      <c r="A29" s="220" t="s">
        <v>46</v>
      </c>
      <c r="B29" s="220"/>
      <c r="C29" s="220"/>
      <c r="D29" s="220"/>
      <c r="E29" s="220"/>
      <c r="F29" s="220"/>
      <c r="G29" s="220"/>
    </row>
    <row r="30" spans="1:12" ht="18" customHeight="1" x14ac:dyDescent="0.25">
      <c r="A30" s="186"/>
      <c r="B30" s="170"/>
      <c r="C30" s="170"/>
      <c r="D30" s="170"/>
      <c r="E30" s="170"/>
      <c r="F30" s="170"/>
      <c r="G30" s="170"/>
    </row>
    <row r="31" spans="1:12" ht="56.45" customHeight="1" x14ac:dyDescent="0.2">
      <c r="A31" s="111" t="s">
        <v>28</v>
      </c>
      <c r="B31" s="74" t="s">
        <v>29</v>
      </c>
      <c r="C31" s="74" t="s">
        <v>30</v>
      </c>
      <c r="D31" s="74" t="s">
        <v>31</v>
      </c>
      <c r="E31" s="74" t="s">
        <v>47</v>
      </c>
      <c r="F31" s="74" t="s">
        <v>33</v>
      </c>
      <c r="G31" s="75" t="s">
        <v>34</v>
      </c>
    </row>
    <row r="32" spans="1:12" ht="15" customHeight="1" x14ac:dyDescent="0.25">
      <c r="A32" s="94" t="s">
        <v>48</v>
      </c>
      <c r="B32" s="95">
        <v>5361.03</v>
      </c>
      <c r="C32" s="95"/>
      <c r="D32" s="95"/>
      <c r="E32" s="95">
        <v>110626.23</v>
      </c>
      <c r="F32" s="96"/>
      <c r="G32" s="173">
        <v>0</v>
      </c>
    </row>
    <row r="33" spans="1:12" ht="18" customHeight="1" x14ac:dyDescent="0.25">
      <c r="A33" s="186"/>
      <c r="B33" s="170"/>
      <c r="C33" s="187"/>
      <c r="D33" s="187"/>
      <c r="E33" s="170"/>
      <c r="F33" s="170"/>
      <c r="G33" s="170"/>
    </row>
    <row r="34" spans="1:12" ht="18" customHeight="1" x14ac:dyDescent="0.25">
      <c r="A34" s="186"/>
      <c r="B34" s="170"/>
      <c r="C34" s="187"/>
      <c r="D34" s="187"/>
      <c r="E34" s="170"/>
      <c r="F34" s="170"/>
      <c r="G34" s="170"/>
    </row>
    <row r="35" spans="1:12" ht="18" customHeight="1" x14ac:dyDescent="0.25">
      <c r="A35" s="186"/>
      <c r="B35" s="170"/>
      <c r="C35" s="187"/>
      <c r="D35" s="187"/>
      <c r="E35" s="170"/>
      <c r="F35" s="170"/>
      <c r="G35" s="170"/>
    </row>
    <row r="36" spans="1:12" ht="18" customHeight="1" x14ac:dyDescent="0.25">
      <c r="A36" s="186"/>
      <c r="B36" s="170"/>
      <c r="C36" s="187"/>
      <c r="D36" s="187"/>
      <c r="E36" s="170"/>
      <c r="F36" s="170"/>
      <c r="G36" s="170"/>
    </row>
    <row r="37" spans="1:12" ht="18" customHeight="1" x14ac:dyDescent="0.25">
      <c r="A37" s="186"/>
      <c r="B37" s="170"/>
      <c r="C37" s="187"/>
      <c r="D37" s="187"/>
      <c r="E37" s="170"/>
      <c r="F37" s="170"/>
      <c r="G37" s="170"/>
    </row>
    <row r="38" spans="1:12" ht="54" customHeight="1" x14ac:dyDescent="0.25">
      <c r="A38" s="174" t="s">
        <v>49</v>
      </c>
      <c r="B38" s="188">
        <f>B18+B26-B32</f>
        <v>83522.5</v>
      </c>
      <c r="C38" s="188">
        <f>C18+C26+C32</f>
        <v>0</v>
      </c>
      <c r="D38" s="188">
        <f>D18+D26+D32</f>
        <v>0</v>
      </c>
      <c r="E38" s="188">
        <f>E18+E26-E32</f>
        <v>-92031.01</v>
      </c>
      <c r="F38" s="189">
        <f>E38/B38</f>
        <v>-1.10187087311802</v>
      </c>
      <c r="K38" s="169"/>
      <c r="L38" s="167"/>
    </row>
    <row r="39" spans="1:12" ht="15" customHeight="1" x14ac:dyDescent="0.25">
      <c r="A39" s="94" t="s">
        <v>50</v>
      </c>
      <c r="B39" s="95">
        <f>B14+B32</f>
        <v>822297.33</v>
      </c>
      <c r="C39" s="95">
        <f>C14+C32</f>
        <v>1815914</v>
      </c>
      <c r="D39" s="95">
        <f>D14+D32</f>
        <v>1815914</v>
      </c>
      <c r="E39" s="95">
        <v>821138.73</v>
      </c>
      <c r="F39" s="96">
        <f>E39/B39</f>
        <v>0.99859102059835203</v>
      </c>
      <c r="K39" s="169"/>
      <c r="L39" s="167"/>
    </row>
    <row r="40" spans="1:12" ht="15" customHeight="1" x14ac:dyDescent="0.25">
      <c r="A40" s="94" t="s">
        <v>51</v>
      </c>
      <c r="B40" s="95">
        <f>B17</f>
        <v>905819.83</v>
      </c>
      <c r="C40" s="95">
        <f>C17</f>
        <v>1815914</v>
      </c>
      <c r="D40" s="95">
        <f>D17</f>
        <v>1815914</v>
      </c>
      <c r="E40" s="95">
        <f>E17</f>
        <v>831552.54</v>
      </c>
      <c r="F40" s="96">
        <f>E40/B40</f>
        <v>0.91801096913499902</v>
      </c>
      <c r="K40" s="169"/>
      <c r="L40" s="167"/>
    </row>
    <row r="41" spans="1:12" x14ac:dyDescent="0.2">
      <c r="C41" s="168"/>
      <c r="D41" s="168"/>
      <c r="E41" s="168"/>
      <c r="F41" s="168"/>
      <c r="K41" s="169"/>
      <c r="L41" s="167"/>
    </row>
  </sheetData>
  <mergeCells count="5">
    <mergeCell ref="A1:G1"/>
    <mergeCell ref="A9:G9"/>
    <mergeCell ref="A21:G21"/>
    <mergeCell ref="A29:G29"/>
    <mergeCell ref="A6:G7"/>
  </mergeCells>
  <pageMargins left="0.25" right="0.25" top="0.75" bottom="0.75" header="0.3" footer="0.3"/>
  <pageSetup paperSize="9" scale="67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121"/>
  <sheetViews>
    <sheetView tabSelected="1" topLeftCell="A37" workbookViewId="0">
      <selection activeCell="G119" sqref="G119"/>
    </sheetView>
  </sheetViews>
  <sheetFormatPr defaultColWidth="8.85546875" defaultRowHeight="12" x14ac:dyDescent="0.2"/>
  <cols>
    <col min="1" max="1" width="45.7109375" style="107" customWidth="1"/>
    <col min="2" max="4" width="15.5703125" style="108" customWidth="1"/>
    <col min="5" max="5" width="15.5703125" style="109" customWidth="1"/>
    <col min="6" max="6" width="12.28515625" style="110" customWidth="1"/>
    <col min="7" max="7" width="9.28515625" style="110" customWidth="1"/>
    <col min="8" max="8" width="8.85546875" style="70"/>
    <col min="9" max="9" width="14.42578125" style="70" customWidth="1"/>
    <col min="10" max="16384" width="8.85546875" style="70"/>
  </cols>
  <sheetData>
    <row r="1" spans="1:7" s="69" customFormat="1" ht="56.25" customHeight="1" x14ac:dyDescent="0.2">
      <c r="A1" s="72" t="s">
        <v>52</v>
      </c>
      <c r="B1" s="222" t="s">
        <v>53</v>
      </c>
      <c r="C1" s="223"/>
      <c r="D1" s="223"/>
      <c r="E1" s="223"/>
      <c r="F1" s="223"/>
      <c r="G1" s="223"/>
    </row>
    <row r="2" spans="1:7" ht="61.5" customHeight="1" x14ac:dyDescent="0.2">
      <c r="A2" s="111" t="s">
        <v>28</v>
      </c>
      <c r="B2" s="74" t="s">
        <v>54</v>
      </c>
      <c r="C2" s="74" t="s">
        <v>30</v>
      </c>
      <c r="D2" s="74" t="s">
        <v>31</v>
      </c>
      <c r="E2" s="74" t="s">
        <v>32</v>
      </c>
      <c r="F2" s="74" t="s">
        <v>33</v>
      </c>
      <c r="G2" s="75" t="s">
        <v>34</v>
      </c>
    </row>
    <row r="3" spans="1:7" ht="15.75" x14ac:dyDescent="0.25">
      <c r="A3" s="112" t="s">
        <v>35</v>
      </c>
      <c r="B3" s="113">
        <v>816936.3</v>
      </c>
      <c r="C3" s="113">
        <v>1815914</v>
      </c>
      <c r="D3" s="113">
        <v>1815914</v>
      </c>
      <c r="E3" s="113">
        <v>850147.76</v>
      </c>
      <c r="F3" s="114">
        <v>1.0406</v>
      </c>
      <c r="G3" s="115">
        <v>0.46820000000000001</v>
      </c>
    </row>
    <row r="4" spans="1:7" ht="25.5" x14ac:dyDescent="0.2">
      <c r="A4" s="116" t="s">
        <v>55</v>
      </c>
      <c r="B4" s="117">
        <v>701117.13</v>
      </c>
      <c r="C4" s="117">
        <v>1614128</v>
      </c>
      <c r="D4" s="117">
        <v>1614128</v>
      </c>
      <c r="E4" s="117">
        <v>719337.05</v>
      </c>
      <c r="F4" s="118">
        <v>1.0259</v>
      </c>
      <c r="G4" s="119">
        <v>0.44569999999999999</v>
      </c>
    </row>
    <row r="5" spans="1:7" s="104" customFormat="1" ht="25.5" x14ac:dyDescent="0.2">
      <c r="A5" s="120" t="s">
        <v>56</v>
      </c>
      <c r="B5" s="121">
        <v>701117.13</v>
      </c>
      <c r="C5" s="121">
        <v>1614128</v>
      </c>
      <c r="D5" s="121">
        <v>1614128</v>
      </c>
      <c r="E5" s="121">
        <v>719337.05</v>
      </c>
      <c r="F5" s="122">
        <v>1.0259</v>
      </c>
      <c r="G5" s="123">
        <v>0.44569999999999999</v>
      </c>
    </row>
    <row r="6" spans="1:7" s="104" customFormat="1" ht="25.5" x14ac:dyDescent="0.2">
      <c r="A6" s="92" t="s">
        <v>57</v>
      </c>
      <c r="B6" s="124">
        <v>107056.62</v>
      </c>
      <c r="C6" s="124">
        <v>1609128</v>
      </c>
      <c r="D6" s="124">
        <v>1609128</v>
      </c>
      <c r="E6" s="124">
        <v>719337.05</v>
      </c>
      <c r="F6" s="125"/>
      <c r="G6" s="126"/>
    </row>
    <row r="7" spans="1:7" s="104" customFormat="1" ht="25.5" x14ac:dyDescent="0.2">
      <c r="A7" s="127" t="s">
        <v>58</v>
      </c>
      <c r="B7" s="124">
        <v>60.51</v>
      </c>
      <c r="C7" s="124">
        <v>5000</v>
      </c>
      <c r="D7" s="124">
        <v>5000</v>
      </c>
      <c r="E7" s="124">
        <v>0</v>
      </c>
      <c r="F7" s="125"/>
      <c r="G7" s="126"/>
    </row>
    <row r="8" spans="1:7" s="104" customFormat="1" ht="26.45" customHeight="1" x14ac:dyDescent="0.2">
      <c r="A8" s="116" t="s">
        <v>59</v>
      </c>
      <c r="B8" s="117">
        <v>570</v>
      </c>
      <c r="C8" s="117">
        <v>4800</v>
      </c>
      <c r="D8" s="117">
        <v>4800</v>
      </c>
      <c r="E8" s="117">
        <v>918.52</v>
      </c>
      <c r="F8" s="118">
        <v>1.6113999999999999</v>
      </c>
      <c r="G8" s="119">
        <v>0.19139999999999999</v>
      </c>
    </row>
    <row r="9" spans="1:7" s="104" customFormat="1" ht="12.75" x14ac:dyDescent="0.2">
      <c r="A9" s="120" t="s">
        <v>60</v>
      </c>
      <c r="B9" s="121">
        <v>570</v>
      </c>
      <c r="C9" s="121">
        <v>4800</v>
      </c>
      <c r="D9" s="121">
        <v>4800</v>
      </c>
      <c r="E9" s="121">
        <v>918.52</v>
      </c>
      <c r="F9" s="122">
        <v>1.6113999999999999</v>
      </c>
      <c r="G9" s="123">
        <v>0.19139999999999999</v>
      </c>
    </row>
    <row r="10" spans="1:7" s="104" customFormat="1" ht="12.75" x14ac:dyDescent="0.2">
      <c r="A10" s="127" t="s">
        <v>61</v>
      </c>
      <c r="B10" s="124">
        <v>570</v>
      </c>
      <c r="C10" s="124">
        <v>4800</v>
      </c>
      <c r="D10" s="124">
        <v>4800</v>
      </c>
      <c r="E10" s="124">
        <v>918.52</v>
      </c>
      <c r="F10" s="125"/>
      <c r="G10" s="126"/>
    </row>
    <row r="11" spans="1:7" s="104" customFormat="1" ht="38.25" x14ac:dyDescent="0.2">
      <c r="A11" s="116" t="s">
        <v>62</v>
      </c>
      <c r="B11" s="117">
        <v>1968.6</v>
      </c>
      <c r="C11" s="117">
        <v>850</v>
      </c>
      <c r="D11" s="117">
        <v>850</v>
      </c>
      <c r="E11" s="117">
        <v>1813.85</v>
      </c>
      <c r="F11" s="118">
        <v>0.9214</v>
      </c>
      <c r="G11" s="119">
        <v>2.1339000000000001</v>
      </c>
    </row>
    <row r="12" spans="1:7" s="104" customFormat="1" ht="25.5" x14ac:dyDescent="0.2">
      <c r="A12" s="120" t="s">
        <v>63</v>
      </c>
      <c r="B12" s="121">
        <v>0</v>
      </c>
      <c r="C12" s="121">
        <v>0</v>
      </c>
      <c r="D12" s="121">
        <v>0</v>
      </c>
      <c r="E12" s="121">
        <v>0</v>
      </c>
      <c r="F12" s="122">
        <v>0</v>
      </c>
      <c r="G12" s="123">
        <v>0</v>
      </c>
    </row>
    <row r="13" spans="1:7" s="104" customFormat="1" ht="12.75" x14ac:dyDescent="0.2">
      <c r="A13" s="127" t="s">
        <v>64</v>
      </c>
      <c r="B13" s="124">
        <v>0</v>
      </c>
      <c r="C13" s="124">
        <v>0</v>
      </c>
      <c r="D13" s="124">
        <v>0</v>
      </c>
      <c r="E13" s="124">
        <v>0</v>
      </c>
      <c r="F13" s="125"/>
      <c r="G13" s="126"/>
    </row>
    <row r="14" spans="1:7" s="104" customFormat="1" ht="26.45" customHeight="1" x14ac:dyDescent="0.2">
      <c r="A14" s="120" t="s">
        <v>65</v>
      </c>
      <c r="B14" s="121">
        <v>1968.6</v>
      </c>
      <c r="C14" s="121">
        <v>850</v>
      </c>
      <c r="D14" s="121">
        <v>850</v>
      </c>
      <c r="E14" s="121">
        <v>1813.85</v>
      </c>
      <c r="F14" s="122">
        <v>0.9214</v>
      </c>
      <c r="G14" s="123">
        <v>2.1339000000000001</v>
      </c>
    </row>
    <row r="15" spans="1:7" s="104" customFormat="1" ht="12.75" x14ac:dyDescent="0.2">
      <c r="A15" s="127" t="s">
        <v>66</v>
      </c>
      <c r="B15" s="124">
        <v>1968.6</v>
      </c>
      <c r="C15" s="124">
        <v>850</v>
      </c>
      <c r="D15" s="124">
        <v>850</v>
      </c>
      <c r="E15" s="124">
        <v>1813.85</v>
      </c>
      <c r="F15" s="125"/>
      <c r="G15" s="126"/>
    </row>
    <row r="16" spans="1:7" s="104" customFormat="1" ht="12.75" x14ac:dyDescent="0.2">
      <c r="A16" s="127" t="s">
        <v>67</v>
      </c>
      <c r="B16" s="124">
        <v>0</v>
      </c>
      <c r="C16" s="124">
        <v>0</v>
      </c>
      <c r="D16" s="124">
        <v>0</v>
      </c>
      <c r="E16" s="124">
        <v>0</v>
      </c>
      <c r="F16" s="125"/>
      <c r="G16" s="126"/>
    </row>
    <row r="17" spans="1:9" s="104" customFormat="1" ht="25.5" x14ac:dyDescent="0.2">
      <c r="A17" s="116" t="s">
        <v>68</v>
      </c>
      <c r="B17" s="117">
        <v>113280.57</v>
      </c>
      <c r="C17" s="117">
        <v>196136</v>
      </c>
      <c r="D17" s="117">
        <v>196136</v>
      </c>
      <c r="E17" s="117">
        <v>128078.34</v>
      </c>
      <c r="F17" s="118">
        <v>1.1307</v>
      </c>
      <c r="G17" s="119">
        <v>0.65300000000000002</v>
      </c>
    </row>
    <row r="18" spans="1:9" s="104" customFormat="1" ht="26.45" customHeight="1" x14ac:dyDescent="0.2">
      <c r="A18" s="120" t="s">
        <v>69</v>
      </c>
      <c r="B18" s="121">
        <v>113280.57</v>
      </c>
      <c r="C18" s="121">
        <v>196136</v>
      </c>
      <c r="D18" s="121">
        <v>196136</v>
      </c>
      <c r="E18" s="121">
        <v>128078.34</v>
      </c>
      <c r="F18" s="122">
        <v>1.1307</v>
      </c>
      <c r="G18" s="123">
        <v>0.65300000000000002</v>
      </c>
    </row>
    <row r="19" spans="1:9" s="104" customFormat="1" ht="25.5" x14ac:dyDescent="0.2">
      <c r="A19" s="127" t="s">
        <v>70</v>
      </c>
      <c r="B19" s="124">
        <v>111973.48</v>
      </c>
      <c r="C19" s="124">
        <v>193636</v>
      </c>
      <c r="D19" s="124">
        <v>193636</v>
      </c>
      <c r="E19" s="124">
        <v>126645.2</v>
      </c>
      <c r="F19" s="125"/>
      <c r="G19" s="126"/>
    </row>
    <row r="20" spans="1:9" s="104" customFormat="1" ht="25.5" x14ac:dyDescent="0.2">
      <c r="A20" s="127" t="s">
        <v>71</v>
      </c>
      <c r="B20" s="124">
        <v>1307.0899999999999</v>
      </c>
      <c r="C20" s="124">
        <v>2500</v>
      </c>
      <c r="D20" s="124">
        <v>2500</v>
      </c>
      <c r="E20" s="124">
        <v>1433.14</v>
      </c>
      <c r="F20" s="125"/>
      <c r="G20" s="126"/>
    </row>
    <row r="21" spans="1:9" s="105" customFormat="1" ht="15.6" customHeight="1" x14ac:dyDescent="0.25">
      <c r="A21" s="112" t="s">
        <v>36</v>
      </c>
      <c r="B21" s="113">
        <v>0</v>
      </c>
      <c r="C21" s="113">
        <v>0</v>
      </c>
      <c r="D21" s="113">
        <v>0</v>
      </c>
      <c r="E21" s="113">
        <v>0</v>
      </c>
      <c r="F21" s="114">
        <v>0</v>
      </c>
      <c r="G21" s="115">
        <v>0</v>
      </c>
    </row>
    <row r="22" spans="1:9" s="104" customFormat="1" ht="12.75" x14ac:dyDescent="0.2">
      <c r="A22" s="116" t="s">
        <v>72</v>
      </c>
      <c r="B22" s="117">
        <v>0</v>
      </c>
      <c r="C22" s="117">
        <v>0</v>
      </c>
      <c r="D22" s="117">
        <v>0</v>
      </c>
      <c r="E22" s="117">
        <v>0</v>
      </c>
      <c r="F22" s="118">
        <v>0</v>
      </c>
      <c r="G22" s="119">
        <v>0</v>
      </c>
    </row>
    <row r="23" spans="1:9" s="104" customFormat="1" ht="12.75" x14ac:dyDescent="0.2">
      <c r="A23" s="120" t="s">
        <v>73</v>
      </c>
      <c r="B23" s="121">
        <v>0</v>
      </c>
      <c r="C23" s="121">
        <v>0</v>
      </c>
      <c r="D23" s="121">
        <v>0</v>
      </c>
      <c r="E23" s="121">
        <v>0</v>
      </c>
      <c r="F23" s="122">
        <v>0</v>
      </c>
      <c r="G23" s="123">
        <v>0</v>
      </c>
    </row>
    <row r="24" spans="1:9" s="104" customFormat="1" ht="12.75" x14ac:dyDescent="0.2">
      <c r="A24" s="127" t="s">
        <v>74</v>
      </c>
      <c r="B24" s="124">
        <v>0</v>
      </c>
      <c r="C24" s="124">
        <v>0</v>
      </c>
      <c r="D24" s="124">
        <v>0</v>
      </c>
      <c r="E24" s="124">
        <v>0</v>
      </c>
      <c r="F24" s="125"/>
      <c r="G24" s="126"/>
    </row>
    <row r="25" spans="1:9" s="106" customFormat="1" ht="26.45" customHeight="1" x14ac:dyDescent="0.25">
      <c r="A25" s="128" t="s">
        <v>75</v>
      </c>
      <c r="B25" s="129">
        <v>816936.3</v>
      </c>
      <c r="C25" s="129">
        <v>1815914</v>
      </c>
      <c r="D25" s="129">
        <v>1815914</v>
      </c>
      <c r="E25" s="129">
        <v>850147.76</v>
      </c>
      <c r="F25" s="130">
        <v>1.0406</v>
      </c>
      <c r="G25" s="131">
        <v>0.46820000000000001</v>
      </c>
      <c r="I25" s="132"/>
    </row>
    <row r="26" spans="1:9" ht="18" customHeight="1" x14ac:dyDescent="0.2"/>
    <row r="27" spans="1:9" ht="18" customHeight="1" x14ac:dyDescent="0.2"/>
    <row r="28" spans="1:9" s="69" customFormat="1" ht="56.25" customHeight="1" x14ac:dyDescent="0.2">
      <c r="A28" s="72" t="s">
        <v>52</v>
      </c>
      <c r="B28" s="222" t="s">
        <v>76</v>
      </c>
      <c r="C28" s="223"/>
      <c r="D28" s="223"/>
      <c r="E28" s="223"/>
      <c r="F28" s="223"/>
      <c r="G28" s="223"/>
    </row>
    <row r="29" spans="1:9" ht="46.5" customHeight="1" x14ac:dyDescent="0.2">
      <c r="A29" s="111" t="s">
        <v>28</v>
      </c>
      <c r="B29" s="74" t="s">
        <v>54</v>
      </c>
      <c r="C29" s="74" t="s">
        <v>30</v>
      </c>
      <c r="D29" s="74" t="s">
        <v>31</v>
      </c>
      <c r="E29" s="74" t="s">
        <v>32</v>
      </c>
      <c r="F29" s="74" t="s">
        <v>33</v>
      </c>
      <c r="G29" s="75" t="s">
        <v>34</v>
      </c>
    </row>
    <row r="30" spans="1:9" s="106" customFormat="1" ht="15.6" customHeight="1" x14ac:dyDescent="0.25">
      <c r="A30" s="112" t="s">
        <v>38</v>
      </c>
      <c r="B30" s="113">
        <v>904452.23</v>
      </c>
      <c r="C30" s="113">
        <v>1808414</v>
      </c>
      <c r="D30" s="113">
        <v>1808414</v>
      </c>
      <c r="E30" s="113">
        <v>830119.4</v>
      </c>
      <c r="F30" s="114">
        <v>0.91779999999999995</v>
      </c>
      <c r="G30" s="115">
        <v>0.45900000000000002</v>
      </c>
    </row>
    <row r="31" spans="1:9" s="104" customFormat="1" ht="12.75" x14ac:dyDescent="0.2">
      <c r="A31" s="116" t="s">
        <v>77</v>
      </c>
      <c r="B31" s="117">
        <v>804241.07</v>
      </c>
      <c r="C31" s="117">
        <v>1614898</v>
      </c>
      <c r="D31" s="117">
        <v>1614898</v>
      </c>
      <c r="E31" s="117">
        <v>721643.73</v>
      </c>
      <c r="F31" s="118">
        <v>0.89729999999999999</v>
      </c>
      <c r="G31" s="119">
        <v>0.44690000000000002</v>
      </c>
    </row>
    <row r="32" spans="1:9" s="104" customFormat="1" ht="12.75" x14ac:dyDescent="0.2">
      <c r="A32" s="120" t="s">
        <v>78</v>
      </c>
      <c r="B32" s="121">
        <v>670769.29</v>
      </c>
      <c r="C32" s="121">
        <v>1356458</v>
      </c>
      <c r="D32" s="121">
        <v>1356458</v>
      </c>
      <c r="E32" s="121">
        <v>598692.87</v>
      </c>
      <c r="F32" s="122">
        <v>0.89249999999999996</v>
      </c>
      <c r="G32" s="123">
        <v>0.44140000000000001</v>
      </c>
    </row>
    <row r="33" spans="1:7" s="104" customFormat="1" ht="12.75" x14ac:dyDescent="0.2">
      <c r="A33" s="127" t="s">
        <v>79</v>
      </c>
      <c r="B33" s="124">
        <v>655738.59</v>
      </c>
      <c r="C33" s="124">
        <v>1331858</v>
      </c>
      <c r="D33" s="124">
        <v>1331858</v>
      </c>
      <c r="E33" s="124">
        <v>587558.68999999994</v>
      </c>
      <c r="F33" s="125"/>
      <c r="G33" s="126"/>
    </row>
    <row r="34" spans="1:7" s="104" customFormat="1" ht="12.75" x14ac:dyDescent="0.2">
      <c r="A34" s="127" t="s">
        <v>80</v>
      </c>
      <c r="B34" s="124">
        <v>11281.86</v>
      </c>
      <c r="C34" s="124">
        <v>15000</v>
      </c>
      <c r="D34" s="124">
        <v>15000</v>
      </c>
      <c r="E34" s="124">
        <v>7186.78</v>
      </c>
      <c r="F34" s="125"/>
      <c r="G34" s="126"/>
    </row>
    <row r="35" spans="1:7" s="104" customFormat="1" ht="12.75" x14ac:dyDescent="0.2">
      <c r="A35" s="127" t="s">
        <v>81</v>
      </c>
      <c r="B35" s="124">
        <v>3748.84</v>
      </c>
      <c r="C35" s="124">
        <v>9600</v>
      </c>
      <c r="D35" s="124">
        <v>9600</v>
      </c>
      <c r="E35" s="124">
        <v>3947.4</v>
      </c>
      <c r="F35" s="125"/>
      <c r="G35" s="126"/>
    </row>
    <row r="36" spans="1:7" s="104" customFormat="1" ht="12.75" x14ac:dyDescent="0.2">
      <c r="A36" s="120" t="s">
        <v>82</v>
      </c>
      <c r="B36" s="121">
        <v>22794.73</v>
      </c>
      <c r="C36" s="121">
        <v>50800</v>
      </c>
      <c r="D36" s="121">
        <v>50800</v>
      </c>
      <c r="E36" s="121">
        <v>24166.55</v>
      </c>
      <c r="F36" s="122">
        <v>1.0602</v>
      </c>
      <c r="G36" s="123">
        <v>0.47570000000000001</v>
      </c>
    </row>
    <row r="37" spans="1:7" s="104" customFormat="1" ht="12.75" x14ac:dyDescent="0.2">
      <c r="A37" s="127" t="s">
        <v>83</v>
      </c>
      <c r="B37" s="124">
        <v>22794.73</v>
      </c>
      <c r="C37" s="124">
        <v>50800</v>
      </c>
      <c r="D37" s="124">
        <v>50800</v>
      </c>
      <c r="E37" s="124">
        <v>24166.55</v>
      </c>
      <c r="F37" s="125"/>
      <c r="G37" s="126"/>
    </row>
    <row r="38" spans="1:7" s="104" customFormat="1" ht="12.75" x14ac:dyDescent="0.2">
      <c r="A38" s="120" t="s">
        <v>84</v>
      </c>
      <c r="B38" s="121">
        <v>110677.05</v>
      </c>
      <c r="C38" s="121">
        <v>207640</v>
      </c>
      <c r="D38" s="121">
        <v>207640</v>
      </c>
      <c r="E38" s="121">
        <v>98784.31</v>
      </c>
      <c r="F38" s="122">
        <v>0.89249999999999996</v>
      </c>
      <c r="G38" s="123">
        <v>0.47570000000000001</v>
      </c>
    </row>
    <row r="39" spans="1:7" s="104" customFormat="1" ht="13.15" customHeight="1" x14ac:dyDescent="0.2">
      <c r="A39" s="127" t="s">
        <v>85</v>
      </c>
      <c r="B39" s="124">
        <v>110677.05</v>
      </c>
      <c r="C39" s="124">
        <v>207640</v>
      </c>
      <c r="D39" s="124">
        <v>207640</v>
      </c>
      <c r="E39" s="124">
        <v>98784.31</v>
      </c>
      <c r="F39" s="125"/>
      <c r="G39" s="126"/>
    </row>
    <row r="40" spans="1:7" s="104" customFormat="1" ht="12.75" x14ac:dyDescent="0.2">
      <c r="A40" s="116" t="s">
        <v>86</v>
      </c>
      <c r="B40" s="117">
        <v>100129.77</v>
      </c>
      <c r="C40" s="117">
        <v>179516</v>
      </c>
      <c r="D40" s="117">
        <v>179516</v>
      </c>
      <c r="E40" s="117">
        <v>108295.53</v>
      </c>
      <c r="F40" s="118">
        <v>1.0814999999999999</v>
      </c>
      <c r="G40" s="119">
        <v>0.60329999999999995</v>
      </c>
    </row>
    <row r="41" spans="1:7" s="104" customFormat="1" ht="12.75" x14ac:dyDescent="0.2">
      <c r="A41" s="120" t="s">
        <v>87</v>
      </c>
      <c r="B41" s="121">
        <v>13087.77</v>
      </c>
      <c r="C41" s="121">
        <v>19390</v>
      </c>
      <c r="D41" s="121">
        <v>19390</v>
      </c>
      <c r="E41" s="121">
        <v>15588.3</v>
      </c>
      <c r="F41" s="122">
        <v>1.1911</v>
      </c>
      <c r="G41" s="123">
        <v>0.80389999999999995</v>
      </c>
    </row>
    <row r="42" spans="1:7" s="104" customFormat="1" ht="12.75" x14ac:dyDescent="0.2">
      <c r="A42" s="127" t="s">
        <v>88</v>
      </c>
      <c r="B42" s="124">
        <v>3515.17</v>
      </c>
      <c r="C42" s="124">
        <v>5290</v>
      </c>
      <c r="D42" s="124">
        <v>5290</v>
      </c>
      <c r="E42" s="124">
        <v>3848.91</v>
      </c>
      <c r="F42" s="125"/>
      <c r="G42" s="126"/>
    </row>
    <row r="43" spans="1:7" s="104" customFormat="1" ht="25.5" x14ac:dyDescent="0.2">
      <c r="A43" s="127" t="s">
        <v>89</v>
      </c>
      <c r="B43" s="124">
        <v>9176.6</v>
      </c>
      <c r="C43" s="124">
        <v>13200</v>
      </c>
      <c r="D43" s="124">
        <v>13200</v>
      </c>
      <c r="E43" s="124">
        <v>11206.39</v>
      </c>
      <c r="F43" s="125"/>
      <c r="G43" s="126"/>
    </row>
    <row r="44" spans="1:7" s="104" customFormat="1" ht="12.75" x14ac:dyDescent="0.2">
      <c r="A44" s="127" t="s">
        <v>90</v>
      </c>
      <c r="B44" s="124">
        <v>100</v>
      </c>
      <c r="C44" s="124">
        <v>300</v>
      </c>
      <c r="D44" s="124">
        <v>300</v>
      </c>
      <c r="E44" s="124">
        <v>200</v>
      </c>
      <c r="F44" s="125"/>
      <c r="G44" s="126"/>
    </row>
    <row r="45" spans="1:7" s="104" customFormat="1" ht="12.75" x14ac:dyDescent="0.2">
      <c r="A45" s="127" t="s">
        <v>91</v>
      </c>
      <c r="B45" s="124">
        <v>296</v>
      </c>
      <c r="C45" s="124">
        <v>600</v>
      </c>
      <c r="D45" s="124">
        <v>600</v>
      </c>
      <c r="E45" s="124">
        <v>333</v>
      </c>
      <c r="F45" s="125"/>
      <c r="G45" s="126"/>
    </row>
    <row r="46" spans="1:7" s="104" customFormat="1" ht="12.75" x14ac:dyDescent="0.2">
      <c r="A46" s="120" t="s">
        <v>92</v>
      </c>
      <c r="B46" s="121">
        <v>62054.37</v>
      </c>
      <c r="C46" s="121">
        <v>118532</v>
      </c>
      <c r="D46" s="121">
        <v>118532</v>
      </c>
      <c r="E46" s="121">
        <v>63068.03</v>
      </c>
      <c r="F46" s="122">
        <v>1.0163</v>
      </c>
      <c r="G46" s="123">
        <v>0.53210000000000002</v>
      </c>
    </row>
    <row r="47" spans="1:7" s="104" customFormat="1" ht="13.15" customHeight="1" x14ac:dyDescent="0.2">
      <c r="A47" s="127" t="s">
        <v>93</v>
      </c>
      <c r="B47" s="124">
        <v>6458.51</v>
      </c>
      <c r="C47" s="124">
        <v>4692</v>
      </c>
      <c r="D47" s="124">
        <v>4692</v>
      </c>
      <c r="E47" s="124">
        <v>6336.49</v>
      </c>
      <c r="F47" s="125"/>
      <c r="G47" s="126"/>
    </row>
    <row r="48" spans="1:7" s="104" customFormat="1" ht="12.75" x14ac:dyDescent="0.2">
      <c r="A48" s="127" t="s">
        <v>94</v>
      </c>
      <c r="B48" s="124">
        <v>33613.980000000003</v>
      </c>
      <c r="C48" s="124">
        <v>74600</v>
      </c>
      <c r="D48" s="124">
        <v>74600</v>
      </c>
      <c r="E48" s="124">
        <v>34434.1</v>
      </c>
      <c r="F48" s="125"/>
      <c r="G48" s="126"/>
    </row>
    <row r="49" spans="1:7" s="104" customFormat="1" ht="12.75" x14ac:dyDescent="0.2">
      <c r="A49" s="127" t="s">
        <v>95</v>
      </c>
      <c r="B49" s="124">
        <v>20659.16</v>
      </c>
      <c r="C49" s="124">
        <v>37500</v>
      </c>
      <c r="D49" s="124">
        <v>37500</v>
      </c>
      <c r="E49" s="124">
        <v>20548.509999999998</v>
      </c>
      <c r="F49" s="125"/>
      <c r="G49" s="126"/>
    </row>
    <row r="50" spans="1:7" s="104" customFormat="1" ht="25.5" x14ac:dyDescent="0.2">
      <c r="A50" s="127" t="s">
        <v>96</v>
      </c>
      <c r="B50" s="124">
        <v>887.06</v>
      </c>
      <c r="C50" s="124">
        <v>700</v>
      </c>
      <c r="D50" s="124">
        <v>700</v>
      </c>
      <c r="E50" s="124">
        <v>1256.26</v>
      </c>
      <c r="F50" s="125"/>
      <c r="G50" s="126"/>
    </row>
    <row r="51" spans="1:7" s="104" customFormat="1" ht="12.75" x14ac:dyDescent="0.2">
      <c r="A51" s="127" t="s">
        <v>97</v>
      </c>
      <c r="B51" s="124">
        <v>435.66</v>
      </c>
      <c r="C51" s="124">
        <v>700</v>
      </c>
      <c r="D51" s="124">
        <v>700</v>
      </c>
      <c r="E51" s="124">
        <v>448.68</v>
      </c>
      <c r="F51" s="125"/>
      <c r="G51" s="126"/>
    </row>
    <row r="52" spans="1:7" s="104" customFormat="1" ht="12.75" x14ac:dyDescent="0.2">
      <c r="A52" s="127" t="s">
        <v>98</v>
      </c>
      <c r="B52" s="124">
        <v>0</v>
      </c>
      <c r="C52" s="124">
        <v>340</v>
      </c>
      <c r="D52" s="124">
        <v>340</v>
      </c>
      <c r="E52" s="124">
        <v>44</v>
      </c>
      <c r="F52" s="125"/>
      <c r="G52" s="126"/>
    </row>
    <row r="53" spans="1:7" s="104" customFormat="1" ht="12.75" x14ac:dyDescent="0.2">
      <c r="A53" s="120" t="s">
        <v>99</v>
      </c>
      <c r="B53" s="121">
        <v>18880.71</v>
      </c>
      <c r="C53" s="121">
        <v>24255</v>
      </c>
      <c r="D53" s="121">
        <v>24255</v>
      </c>
      <c r="E53" s="121">
        <v>23408.29</v>
      </c>
      <c r="F53" s="122">
        <v>1.2398</v>
      </c>
      <c r="G53" s="123">
        <v>0.96509999999999996</v>
      </c>
    </row>
    <row r="54" spans="1:7" s="104" customFormat="1" ht="12.75" x14ac:dyDescent="0.2">
      <c r="A54" s="127" t="s">
        <v>100</v>
      </c>
      <c r="B54" s="124">
        <v>894.93</v>
      </c>
      <c r="C54" s="124">
        <v>2100</v>
      </c>
      <c r="D54" s="124">
        <v>2100</v>
      </c>
      <c r="E54" s="124">
        <v>975.25</v>
      </c>
      <c r="F54" s="125"/>
      <c r="G54" s="126"/>
    </row>
    <row r="55" spans="1:7" s="104" customFormat="1" ht="12.75" x14ac:dyDescent="0.2">
      <c r="A55" s="127" t="s">
        <v>101</v>
      </c>
      <c r="B55" s="124">
        <v>7700.29</v>
      </c>
      <c r="C55" s="124">
        <v>5000</v>
      </c>
      <c r="D55" s="124">
        <v>5000</v>
      </c>
      <c r="E55" s="124">
        <v>8048.99</v>
      </c>
      <c r="F55" s="125"/>
      <c r="G55" s="126"/>
    </row>
    <row r="56" spans="1:7" s="104" customFormat="1" ht="12.75" x14ac:dyDescent="0.2">
      <c r="A56" s="127" t="s">
        <v>102</v>
      </c>
      <c r="B56" s="124">
        <v>2337.8200000000002</v>
      </c>
      <c r="C56" s="124">
        <v>4050</v>
      </c>
      <c r="D56" s="124">
        <v>4050</v>
      </c>
      <c r="E56" s="124">
        <v>2736.41</v>
      </c>
      <c r="F56" s="125"/>
      <c r="G56" s="126"/>
    </row>
    <row r="57" spans="1:7" s="104" customFormat="1" ht="12.75" x14ac:dyDescent="0.2">
      <c r="A57" s="127" t="s">
        <v>103</v>
      </c>
      <c r="B57" s="124">
        <v>2765.26</v>
      </c>
      <c r="C57" s="124">
        <v>3465</v>
      </c>
      <c r="D57" s="124">
        <v>3465</v>
      </c>
      <c r="E57" s="124">
        <v>3770.05</v>
      </c>
      <c r="F57" s="125"/>
      <c r="G57" s="126"/>
    </row>
    <row r="58" spans="1:7" s="104" customFormat="1" ht="12.75" x14ac:dyDescent="0.2">
      <c r="A58" s="127" t="s">
        <v>104</v>
      </c>
      <c r="B58" s="124">
        <v>74.66</v>
      </c>
      <c r="C58" s="124">
        <v>125</v>
      </c>
      <c r="D58" s="124">
        <v>125</v>
      </c>
      <c r="E58" s="124">
        <v>74.66</v>
      </c>
      <c r="F58" s="125"/>
      <c r="G58" s="126"/>
    </row>
    <row r="59" spans="1:7" s="104" customFormat="1" ht="12.75" x14ac:dyDescent="0.2">
      <c r="A59" s="127" t="s">
        <v>105</v>
      </c>
      <c r="B59" s="124">
        <v>706.41</v>
      </c>
      <c r="C59" s="124">
        <v>1515</v>
      </c>
      <c r="D59" s="124">
        <v>1515</v>
      </c>
      <c r="E59" s="124">
        <v>1254.53</v>
      </c>
      <c r="F59" s="125"/>
      <c r="G59" s="126"/>
    </row>
    <row r="60" spans="1:7" s="104" customFormat="1" ht="12.75" x14ac:dyDescent="0.2">
      <c r="A60" s="127" t="s">
        <v>106</v>
      </c>
      <c r="B60" s="124">
        <v>4401.34</v>
      </c>
      <c r="C60" s="124">
        <v>8000</v>
      </c>
      <c r="D60" s="124">
        <v>8000</v>
      </c>
      <c r="E60" s="124">
        <v>6548.4</v>
      </c>
      <c r="F60" s="125"/>
      <c r="G60" s="126"/>
    </row>
    <row r="61" spans="1:7" s="104" customFormat="1" ht="12.75" x14ac:dyDescent="0.2">
      <c r="A61" s="120" t="s">
        <v>107</v>
      </c>
      <c r="B61" s="121">
        <v>6106.92</v>
      </c>
      <c r="C61" s="121">
        <v>17339</v>
      </c>
      <c r="D61" s="121">
        <v>17339</v>
      </c>
      <c r="E61" s="121">
        <v>6230.91</v>
      </c>
      <c r="F61" s="122">
        <v>1.0203</v>
      </c>
      <c r="G61" s="123">
        <v>0.3594</v>
      </c>
    </row>
    <row r="62" spans="1:7" s="104" customFormat="1" ht="12.75" x14ac:dyDescent="0.2">
      <c r="A62" s="127" t="s">
        <v>108</v>
      </c>
      <c r="B62" s="124">
        <v>996.66</v>
      </c>
      <c r="C62" s="124">
        <v>1710</v>
      </c>
      <c r="D62" s="124">
        <v>1710</v>
      </c>
      <c r="E62" s="124">
        <v>794.75</v>
      </c>
      <c r="F62" s="125"/>
      <c r="G62" s="126"/>
    </row>
    <row r="63" spans="1:7" s="104" customFormat="1" ht="12.75" x14ac:dyDescent="0.2">
      <c r="A63" s="127" t="s">
        <v>109</v>
      </c>
      <c r="B63" s="124">
        <v>397.05</v>
      </c>
      <c r="C63" s="124">
        <v>500</v>
      </c>
      <c r="D63" s="124">
        <v>500</v>
      </c>
      <c r="E63" s="124">
        <v>411.05</v>
      </c>
      <c r="F63" s="125"/>
      <c r="G63" s="126"/>
    </row>
    <row r="64" spans="1:7" s="104" customFormat="1" ht="12.75" x14ac:dyDescent="0.2">
      <c r="A64" s="127" t="s">
        <v>110</v>
      </c>
      <c r="B64" s="124">
        <v>125</v>
      </c>
      <c r="C64" s="124">
        <v>195</v>
      </c>
      <c r="D64" s="124">
        <v>195</v>
      </c>
      <c r="E64" s="124">
        <v>140</v>
      </c>
      <c r="F64" s="125"/>
      <c r="G64" s="126"/>
    </row>
    <row r="65" spans="1:7" s="104" customFormat="1" ht="12.75" x14ac:dyDescent="0.2">
      <c r="A65" s="127" t="s">
        <v>111</v>
      </c>
      <c r="B65" s="124">
        <v>2612</v>
      </c>
      <c r="C65" s="124">
        <v>4656</v>
      </c>
      <c r="D65" s="124">
        <v>4656</v>
      </c>
      <c r="E65" s="124">
        <v>2488</v>
      </c>
      <c r="F65" s="125"/>
      <c r="G65" s="126"/>
    </row>
    <row r="66" spans="1:7" s="104" customFormat="1" ht="12.75" x14ac:dyDescent="0.2">
      <c r="A66" s="127" t="s">
        <v>112</v>
      </c>
      <c r="B66" s="124">
        <v>1976.21</v>
      </c>
      <c r="C66" s="124">
        <v>10278</v>
      </c>
      <c r="D66" s="124">
        <v>10278</v>
      </c>
      <c r="E66" s="124">
        <v>2397.11</v>
      </c>
      <c r="F66" s="125"/>
      <c r="G66" s="126"/>
    </row>
    <row r="67" spans="1:7" s="104" customFormat="1" ht="12.75" x14ac:dyDescent="0.2">
      <c r="A67" s="127" t="s">
        <v>113</v>
      </c>
      <c r="B67" s="124">
        <v>0</v>
      </c>
      <c r="C67" s="124">
        <v>0</v>
      </c>
      <c r="D67" s="124">
        <v>0</v>
      </c>
      <c r="E67" s="124">
        <v>0</v>
      </c>
      <c r="F67" s="125"/>
      <c r="G67" s="126"/>
    </row>
    <row r="68" spans="1:7" s="104" customFormat="1" ht="25.5" x14ac:dyDescent="0.2">
      <c r="A68" s="116" t="s">
        <v>114</v>
      </c>
      <c r="B68" s="117">
        <v>81.39</v>
      </c>
      <c r="C68" s="117">
        <v>14000</v>
      </c>
      <c r="D68" s="117">
        <v>14000</v>
      </c>
      <c r="E68" s="117">
        <v>180.14</v>
      </c>
      <c r="F68" s="118">
        <v>2.2132000000000001</v>
      </c>
      <c r="G68" s="119">
        <v>1.29E-2</v>
      </c>
    </row>
    <row r="69" spans="1:7" s="104" customFormat="1" ht="12.75" x14ac:dyDescent="0.2">
      <c r="A69" s="120" t="s">
        <v>115</v>
      </c>
      <c r="B69" s="121">
        <v>81.39</v>
      </c>
      <c r="C69" s="121">
        <v>14000</v>
      </c>
      <c r="D69" s="121">
        <v>14000</v>
      </c>
      <c r="E69" s="121">
        <v>180.14</v>
      </c>
      <c r="F69" s="122">
        <v>2.2132000000000001</v>
      </c>
      <c r="G69" s="123">
        <v>1.29E-2</v>
      </c>
    </row>
    <row r="70" spans="1:7" s="104" customFormat="1" ht="12.75" x14ac:dyDescent="0.2">
      <c r="A70" s="127" t="s">
        <v>116</v>
      </c>
      <c r="B70" s="124">
        <v>81.39</v>
      </c>
      <c r="C70" s="124">
        <v>14000</v>
      </c>
      <c r="D70" s="124">
        <v>14000</v>
      </c>
      <c r="E70" s="124">
        <v>180.14</v>
      </c>
      <c r="F70" s="125"/>
      <c r="G70" s="126"/>
    </row>
    <row r="71" spans="1:7" s="106" customFormat="1" ht="15.6" customHeight="1" x14ac:dyDescent="0.25">
      <c r="A71" s="112" t="s">
        <v>39</v>
      </c>
      <c r="B71" s="113">
        <v>1367.6</v>
      </c>
      <c r="C71" s="113">
        <v>7500</v>
      </c>
      <c r="D71" s="113">
        <v>7500</v>
      </c>
      <c r="E71" s="113">
        <v>1433.14</v>
      </c>
      <c r="F71" s="114">
        <v>1.0479000000000001</v>
      </c>
      <c r="G71" s="115">
        <v>0.19109999999999999</v>
      </c>
    </row>
    <row r="72" spans="1:7" s="104" customFormat="1" ht="12.75" x14ac:dyDescent="0.2">
      <c r="A72" s="116" t="s">
        <v>117</v>
      </c>
      <c r="B72" s="117">
        <v>1367.6</v>
      </c>
      <c r="C72" s="117">
        <v>7500</v>
      </c>
      <c r="D72" s="117">
        <v>7500</v>
      </c>
      <c r="E72" s="117">
        <v>1433.14</v>
      </c>
      <c r="F72" s="118">
        <v>1.0479000000000001</v>
      </c>
      <c r="G72" s="119">
        <v>0.19109999999999999</v>
      </c>
    </row>
    <row r="73" spans="1:7" s="104" customFormat="1" ht="12.75" x14ac:dyDescent="0.2">
      <c r="A73" s="120" t="s">
        <v>118</v>
      </c>
      <c r="B73" s="121">
        <v>1271.0999999999999</v>
      </c>
      <c r="C73" s="121">
        <v>2300</v>
      </c>
      <c r="D73" s="121">
        <v>2300</v>
      </c>
      <c r="E73" s="121">
        <v>1399.96</v>
      </c>
      <c r="F73" s="122">
        <v>1.1013999999999999</v>
      </c>
      <c r="G73" s="123">
        <v>0.19109999999999999</v>
      </c>
    </row>
    <row r="74" spans="1:7" s="104" customFormat="1" ht="12.75" x14ac:dyDescent="0.2">
      <c r="A74" s="127" t="s">
        <v>119</v>
      </c>
      <c r="B74" s="124">
        <v>0</v>
      </c>
      <c r="C74" s="124">
        <v>2300</v>
      </c>
      <c r="D74" s="124">
        <v>2300</v>
      </c>
      <c r="E74" s="124">
        <v>1399.96</v>
      </c>
      <c r="F74" s="125"/>
      <c r="G74" s="126"/>
    </row>
    <row r="75" spans="1:7" s="104" customFormat="1" ht="12.75" x14ac:dyDescent="0.2">
      <c r="A75" s="127" t="s">
        <v>120</v>
      </c>
      <c r="B75" s="124">
        <v>0</v>
      </c>
      <c r="C75" s="124">
        <v>0</v>
      </c>
      <c r="D75" s="124">
        <v>0</v>
      </c>
      <c r="E75" s="124">
        <v>0</v>
      </c>
      <c r="F75" s="125"/>
      <c r="G75" s="126"/>
    </row>
    <row r="76" spans="1:7" s="104" customFormat="1" ht="12.75" x14ac:dyDescent="0.2">
      <c r="A76" s="127" t="s">
        <v>121</v>
      </c>
      <c r="B76" s="124">
        <v>0</v>
      </c>
      <c r="C76" s="124">
        <v>0</v>
      </c>
      <c r="D76" s="124">
        <v>0</v>
      </c>
      <c r="E76" s="124">
        <v>0</v>
      </c>
      <c r="F76" s="125"/>
      <c r="G76" s="126"/>
    </row>
    <row r="77" spans="1:7" s="104" customFormat="1" ht="12.75" x14ac:dyDescent="0.2">
      <c r="A77" s="127" t="s">
        <v>122</v>
      </c>
      <c r="B77" s="124">
        <v>0</v>
      </c>
      <c r="C77" s="124">
        <v>0</v>
      </c>
      <c r="D77" s="124">
        <v>0</v>
      </c>
      <c r="E77" s="124">
        <v>0</v>
      </c>
      <c r="F77" s="125"/>
      <c r="G77" s="126"/>
    </row>
    <row r="78" spans="1:7" s="104" customFormat="1" ht="12.75" x14ac:dyDescent="0.2">
      <c r="A78" s="127" t="s">
        <v>123</v>
      </c>
      <c r="B78" s="124">
        <v>1271.0999999999999</v>
      </c>
      <c r="C78" s="124">
        <v>0</v>
      </c>
      <c r="D78" s="124">
        <v>0</v>
      </c>
      <c r="E78" s="124">
        <v>0</v>
      </c>
      <c r="F78" s="125"/>
      <c r="G78" s="126"/>
    </row>
    <row r="79" spans="1:7" s="104" customFormat="1" ht="12.75" x14ac:dyDescent="0.2">
      <c r="A79" s="120" t="s">
        <v>124</v>
      </c>
      <c r="B79" s="121">
        <v>96.5</v>
      </c>
      <c r="C79" s="121">
        <v>5200</v>
      </c>
      <c r="D79" s="121">
        <v>5200</v>
      </c>
      <c r="E79" s="121">
        <v>33.18</v>
      </c>
      <c r="F79" s="122">
        <v>0.34379999999999999</v>
      </c>
      <c r="G79" s="123">
        <v>6.4000000000000003E-3</v>
      </c>
    </row>
    <row r="80" spans="1:7" s="104" customFormat="1" ht="12.75" x14ac:dyDescent="0.2">
      <c r="A80" s="127" t="s">
        <v>125</v>
      </c>
      <c r="B80" s="124">
        <v>96.5</v>
      </c>
      <c r="C80" s="124">
        <v>5200</v>
      </c>
      <c r="D80" s="124">
        <v>5200</v>
      </c>
      <c r="E80" s="124">
        <v>33.18</v>
      </c>
      <c r="F80" s="125"/>
      <c r="G80" s="126"/>
    </row>
    <row r="81" spans="1:10" s="106" customFormat="1" ht="26.45" customHeight="1" x14ac:dyDescent="0.25">
      <c r="A81" s="128" t="s">
        <v>126</v>
      </c>
      <c r="B81" s="129">
        <v>905819.83</v>
      </c>
      <c r="C81" s="129">
        <v>1815914</v>
      </c>
      <c r="D81" s="129">
        <v>1815914</v>
      </c>
      <c r="E81" s="129">
        <v>831552.54</v>
      </c>
      <c r="F81" s="130">
        <v>0.91800000000000004</v>
      </c>
      <c r="G81" s="131">
        <v>0.45789999999999997</v>
      </c>
      <c r="I81" s="132"/>
    </row>
    <row r="82" spans="1:10" ht="18" customHeight="1" x14ac:dyDescent="0.2"/>
    <row r="83" spans="1:10" ht="18" customHeight="1" x14ac:dyDescent="0.2"/>
    <row r="84" spans="1:10" s="69" customFormat="1" ht="56.25" customHeight="1" x14ac:dyDescent="0.2">
      <c r="A84" s="72" t="s">
        <v>52</v>
      </c>
      <c r="B84" s="222" t="s">
        <v>127</v>
      </c>
      <c r="C84" s="223"/>
      <c r="D84" s="223"/>
      <c r="E84" s="223"/>
      <c r="F84" s="223"/>
      <c r="G84" s="223"/>
    </row>
    <row r="85" spans="1:10" ht="53.25" customHeight="1" x14ac:dyDescent="0.2">
      <c r="A85" s="133" t="s">
        <v>28</v>
      </c>
      <c r="B85" s="74" t="s">
        <v>29</v>
      </c>
      <c r="C85" s="74" t="s">
        <v>30</v>
      </c>
      <c r="D85" s="74" t="s">
        <v>31</v>
      </c>
      <c r="E85" s="74" t="s">
        <v>32</v>
      </c>
      <c r="F85" s="74" t="s">
        <v>33</v>
      </c>
      <c r="G85" s="75" t="s">
        <v>34</v>
      </c>
    </row>
    <row r="86" spans="1:10" s="71" customFormat="1" ht="15.75" x14ac:dyDescent="0.25">
      <c r="A86" s="134" t="s">
        <v>128</v>
      </c>
      <c r="B86" s="135">
        <v>816936.3</v>
      </c>
      <c r="C86" s="135">
        <v>1815914</v>
      </c>
      <c r="D86" s="135">
        <v>1815914</v>
      </c>
      <c r="E86" s="135">
        <v>850147.76</v>
      </c>
      <c r="F86" s="136">
        <v>1.0406</v>
      </c>
      <c r="G86" s="137">
        <v>0.46820000000000001</v>
      </c>
    </row>
    <row r="87" spans="1:10" s="71" customFormat="1" ht="15" customHeight="1" x14ac:dyDescent="0.2">
      <c r="A87" s="138" t="s">
        <v>129</v>
      </c>
      <c r="B87" s="139">
        <v>113280.57</v>
      </c>
      <c r="C87" s="140">
        <v>196136</v>
      </c>
      <c r="D87" s="140">
        <v>196136</v>
      </c>
      <c r="E87" s="139">
        <v>128078.34</v>
      </c>
      <c r="F87" s="141">
        <v>1.1306</v>
      </c>
      <c r="G87" s="142">
        <v>0.65300000000000002</v>
      </c>
    </row>
    <row r="88" spans="1:10" s="71" customFormat="1" ht="15" customHeight="1" x14ac:dyDescent="0.2">
      <c r="A88" s="92" t="s">
        <v>130</v>
      </c>
      <c r="B88" s="143">
        <v>0</v>
      </c>
      <c r="C88" s="144">
        <v>0</v>
      </c>
      <c r="D88" s="144">
        <v>0</v>
      </c>
      <c r="E88" s="143">
        <v>0</v>
      </c>
      <c r="F88" s="145">
        <v>0</v>
      </c>
      <c r="G88" s="146">
        <v>0</v>
      </c>
    </row>
    <row r="89" spans="1:10" s="71" customFormat="1" ht="15" customHeight="1" x14ac:dyDescent="0.2">
      <c r="A89" s="92" t="s">
        <v>131</v>
      </c>
      <c r="B89" s="143">
        <v>570</v>
      </c>
      <c r="C89" s="144">
        <v>4800</v>
      </c>
      <c r="D89" s="144">
        <v>4800</v>
      </c>
      <c r="E89" s="143">
        <v>918.52</v>
      </c>
      <c r="F89" s="145">
        <v>1.6113999999999999</v>
      </c>
      <c r="G89" s="146">
        <v>0.19139999999999999</v>
      </c>
    </row>
    <row r="90" spans="1:10" s="71" customFormat="1" ht="15" customHeight="1" x14ac:dyDescent="0.2">
      <c r="A90" s="92" t="s">
        <v>132</v>
      </c>
      <c r="B90" s="143">
        <v>0</v>
      </c>
      <c r="C90" s="144">
        <v>0</v>
      </c>
      <c r="D90" s="144">
        <v>0</v>
      </c>
      <c r="E90" s="143">
        <v>0</v>
      </c>
      <c r="F90" s="147">
        <v>0</v>
      </c>
      <c r="G90" s="148">
        <v>0</v>
      </c>
    </row>
    <row r="91" spans="1:10" s="71" customFormat="1" ht="15" customHeight="1" x14ac:dyDescent="0.2">
      <c r="A91" s="92" t="s">
        <v>133</v>
      </c>
      <c r="B91" s="143">
        <v>701117.13</v>
      </c>
      <c r="C91" s="144">
        <v>1614128</v>
      </c>
      <c r="D91" s="144">
        <v>1614128</v>
      </c>
      <c r="E91" s="143">
        <v>719337.05</v>
      </c>
      <c r="F91" s="145">
        <v>1.0259</v>
      </c>
      <c r="G91" s="146">
        <v>0.44569999999999999</v>
      </c>
      <c r="J91" s="164"/>
    </row>
    <row r="92" spans="1:10" s="71" customFormat="1" ht="15" customHeight="1" x14ac:dyDescent="0.2">
      <c r="A92" s="92" t="s">
        <v>134</v>
      </c>
      <c r="B92" s="143">
        <v>0</v>
      </c>
      <c r="C92" s="144">
        <v>0</v>
      </c>
      <c r="D92" s="144">
        <v>0</v>
      </c>
      <c r="E92" s="143">
        <v>0</v>
      </c>
      <c r="F92" s="145">
        <v>0</v>
      </c>
      <c r="G92" s="146">
        <v>0</v>
      </c>
    </row>
    <row r="93" spans="1:10" s="71" customFormat="1" ht="15" customHeight="1" x14ac:dyDescent="0.2">
      <c r="A93" s="92" t="s">
        <v>135</v>
      </c>
      <c r="B93" s="143">
        <v>0</v>
      </c>
      <c r="C93" s="144">
        <v>0</v>
      </c>
      <c r="D93" s="144">
        <v>0</v>
      </c>
      <c r="E93" s="143">
        <v>0</v>
      </c>
      <c r="F93" s="145">
        <v>0</v>
      </c>
      <c r="G93" s="146">
        <v>0</v>
      </c>
    </row>
    <row r="94" spans="1:10" s="71" customFormat="1" ht="15" customHeight="1" x14ac:dyDescent="0.2">
      <c r="A94" s="92" t="s">
        <v>136</v>
      </c>
      <c r="B94" s="143">
        <v>0</v>
      </c>
      <c r="C94" s="149">
        <v>0</v>
      </c>
      <c r="D94" s="149">
        <v>0</v>
      </c>
      <c r="E94" s="143">
        <v>0</v>
      </c>
      <c r="F94" s="145">
        <v>0</v>
      </c>
      <c r="G94" s="146">
        <v>0</v>
      </c>
    </row>
    <row r="95" spans="1:10" s="71" customFormat="1" ht="15" customHeight="1" x14ac:dyDescent="0.2">
      <c r="A95" s="92" t="s">
        <v>137</v>
      </c>
      <c r="B95" s="143">
        <v>1968.6</v>
      </c>
      <c r="C95" s="150">
        <v>850</v>
      </c>
      <c r="D95" s="150">
        <v>850</v>
      </c>
      <c r="E95" s="143">
        <v>1813.85</v>
      </c>
      <c r="F95" s="145">
        <v>0.9214</v>
      </c>
      <c r="G95" s="146">
        <v>2.1339000000000001</v>
      </c>
    </row>
    <row r="96" spans="1:10" ht="18" customHeight="1" x14ac:dyDescent="0.2">
      <c r="B96" s="109"/>
      <c r="D96" s="151"/>
      <c r="E96" s="152"/>
    </row>
    <row r="97" spans="1:7" ht="18" customHeight="1" x14ac:dyDescent="0.2"/>
    <row r="98" spans="1:7" s="69" customFormat="1" ht="56.25" customHeight="1" x14ac:dyDescent="0.2">
      <c r="A98" s="72" t="s">
        <v>52</v>
      </c>
      <c r="B98" s="222" t="s">
        <v>138</v>
      </c>
      <c r="C98" s="223"/>
      <c r="D98" s="223"/>
      <c r="E98" s="223"/>
      <c r="F98" s="223"/>
      <c r="G98" s="223"/>
    </row>
    <row r="99" spans="1:7" ht="48" customHeight="1" x14ac:dyDescent="0.2">
      <c r="A99" s="133" t="s">
        <v>28</v>
      </c>
      <c r="B99" s="74" t="s">
        <v>29</v>
      </c>
      <c r="C99" s="74" t="s">
        <v>30</v>
      </c>
      <c r="D99" s="74" t="s">
        <v>31</v>
      </c>
      <c r="E99" s="74" t="s">
        <v>32</v>
      </c>
      <c r="F99" s="74" t="s">
        <v>33</v>
      </c>
      <c r="G99" s="75" t="s">
        <v>34</v>
      </c>
    </row>
    <row r="100" spans="1:7" s="71" customFormat="1" ht="15.75" x14ac:dyDescent="0.25">
      <c r="A100" s="134" t="s">
        <v>139</v>
      </c>
      <c r="B100" s="135">
        <v>905819.83</v>
      </c>
      <c r="C100" s="135">
        <v>1815914</v>
      </c>
      <c r="D100" s="135">
        <v>1815914</v>
      </c>
      <c r="E100" s="135">
        <v>831552.54</v>
      </c>
      <c r="F100" s="136">
        <v>0.91800000000000004</v>
      </c>
      <c r="G100" s="137">
        <v>0.45789999999999997</v>
      </c>
    </row>
    <row r="101" spans="1:7" s="71" customFormat="1" ht="15" customHeight="1" x14ac:dyDescent="0.2">
      <c r="A101" s="138" t="s">
        <v>129</v>
      </c>
      <c r="B101" s="140">
        <v>12872.96</v>
      </c>
      <c r="C101" s="140">
        <v>39095</v>
      </c>
      <c r="D101" s="140">
        <v>39095</v>
      </c>
      <c r="E101" s="140">
        <v>31171.49</v>
      </c>
      <c r="F101" s="153">
        <v>2.4214000000000002</v>
      </c>
      <c r="G101" s="154">
        <v>0.79730000000000001</v>
      </c>
    </row>
    <row r="102" spans="1:7" s="71" customFormat="1" ht="15" customHeight="1" x14ac:dyDescent="0.2">
      <c r="A102" s="92" t="s">
        <v>130</v>
      </c>
      <c r="B102" s="144">
        <v>0</v>
      </c>
      <c r="C102" s="144">
        <v>0</v>
      </c>
      <c r="D102" s="144">
        <v>0</v>
      </c>
      <c r="E102" s="144">
        <v>0</v>
      </c>
      <c r="F102" s="155">
        <v>0</v>
      </c>
      <c r="G102" s="156">
        <v>0</v>
      </c>
    </row>
    <row r="103" spans="1:7" s="71" customFormat="1" ht="15" customHeight="1" x14ac:dyDescent="0.2">
      <c r="A103" s="92" t="s">
        <v>131</v>
      </c>
      <c r="B103" s="144">
        <v>21385.42</v>
      </c>
      <c r="C103" s="144">
        <v>40177</v>
      </c>
      <c r="D103" s="144">
        <v>40177</v>
      </c>
      <c r="E103" s="144">
        <v>23145.89</v>
      </c>
      <c r="F103" s="155">
        <v>1.0826</v>
      </c>
      <c r="G103" s="156">
        <v>0.57609999999999995</v>
      </c>
    </row>
    <row r="104" spans="1:7" s="71" customFormat="1" ht="15" customHeight="1" x14ac:dyDescent="0.2">
      <c r="A104" s="92" t="s">
        <v>132</v>
      </c>
      <c r="B104" s="144">
        <v>0</v>
      </c>
      <c r="C104" s="144">
        <v>0</v>
      </c>
      <c r="D104" s="144">
        <v>0</v>
      </c>
      <c r="E104" s="144">
        <v>0</v>
      </c>
      <c r="F104" s="157">
        <v>0</v>
      </c>
      <c r="G104" s="158">
        <v>0</v>
      </c>
    </row>
    <row r="105" spans="1:7" s="71" customFormat="1" ht="15" customHeight="1" x14ac:dyDescent="0.2">
      <c r="A105" s="92" t="s">
        <v>140</v>
      </c>
      <c r="B105" s="144">
        <v>785262.88</v>
      </c>
      <c r="C105" s="144">
        <v>1614128</v>
      </c>
      <c r="D105" s="144">
        <v>1614128</v>
      </c>
      <c r="E105" s="144">
        <v>708471.89</v>
      </c>
      <c r="F105" s="155">
        <v>0.9022</v>
      </c>
      <c r="G105" s="156">
        <v>0.43890000000000001</v>
      </c>
    </row>
    <row r="106" spans="1:7" s="71" customFormat="1" ht="15" customHeight="1" x14ac:dyDescent="0.2">
      <c r="A106" s="92" t="s">
        <v>134</v>
      </c>
      <c r="B106" s="144">
        <v>20268.759999999998</v>
      </c>
      <c r="C106" s="144">
        <v>0</v>
      </c>
      <c r="D106" s="144">
        <v>0</v>
      </c>
      <c r="E106" s="144">
        <v>0</v>
      </c>
      <c r="F106" s="155">
        <v>0</v>
      </c>
      <c r="G106" s="156">
        <v>0</v>
      </c>
    </row>
    <row r="107" spans="1:7" s="71" customFormat="1" ht="15" customHeight="1" x14ac:dyDescent="0.2">
      <c r="A107" s="92" t="s">
        <v>141</v>
      </c>
      <c r="B107" s="144">
        <v>52718.45</v>
      </c>
      <c r="C107" s="144">
        <v>64418</v>
      </c>
      <c r="D107" s="144">
        <v>64418</v>
      </c>
      <c r="E107" s="144">
        <v>40749.360000000001</v>
      </c>
      <c r="F107" s="155">
        <v>0.77290000000000003</v>
      </c>
      <c r="G107" s="156">
        <v>0.63260000000000005</v>
      </c>
    </row>
    <row r="108" spans="1:7" s="71" customFormat="1" ht="15" customHeight="1" x14ac:dyDescent="0.2">
      <c r="A108" s="92" t="s">
        <v>142</v>
      </c>
      <c r="B108" s="144">
        <v>12501.36</v>
      </c>
      <c r="C108" s="144">
        <v>3600</v>
      </c>
      <c r="D108" s="144">
        <v>3600</v>
      </c>
      <c r="E108" s="144">
        <v>2359.92</v>
      </c>
      <c r="F108" s="155">
        <v>0.18870000000000001</v>
      </c>
      <c r="G108" s="156">
        <v>0.65549999999999997</v>
      </c>
    </row>
    <row r="109" spans="1:7" s="71" customFormat="1" ht="15" customHeight="1" x14ac:dyDescent="0.2">
      <c r="A109" s="92" t="s">
        <v>143</v>
      </c>
      <c r="B109" s="144">
        <v>0</v>
      </c>
      <c r="C109" s="144">
        <v>53646</v>
      </c>
      <c r="D109" s="144">
        <v>53646</v>
      </c>
      <c r="E109" s="144">
        <v>25113.99</v>
      </c>
      <c r="F109" s="155">
        <v>0</v>
      </c>
      <c r="G109" s="156">
        <v>0.46810000000000002</v>
      </c>
    </row>
    <row r="110" spans="1:7" s="71" customFormat="1" ht="15" customHeight="1" x14ac:dyDescent="0.2">
      <c r="A110" s="92" t="s">
        <v>137</v>
      </c>
      <c r="B110" s="144">
        <v>810</v>
      </c>
      <c r="C110" s="144">
        <v>850</v>
      </c>
      <c r="D110" s="144">
        <v>850</v>
      </c>
      <c r="E110" s="144">
        <v>540</v>
      </c>
      <c r="F110" s="155">
        <v>0.66659999999999997</v>
      </c>
      <c r="G110" s="156">
        <v>0.63529999999999998</v>
      </c>
    </row>
    <row r="111" spans="1:7" s="71" customFormat="1" ht="15" customHeight="1" x14ac:dyDescent="0.2">
      <c r="A111" s="92" t="s">
        <v>144</v>
      </c>
      <c r="B111" s="144">
        <v>0</v>
      </c>
      <c r="C111" s="144">
        <v>0</v>
      </c>
      <c r="D111" s="144">
        <v>0</v>
      </c>
      <c r="E111" s="144">
        <v>0</v>
      </c>
      <c r="F111" s="155">
        <v>0</v>
      </c>
      <c r="G111" s="156">
        <v>0</v>
      </c>
    </row>
    <row r="112" spans="1:7" ht="18" customHeight="1" x14ac:dyDescent="0.2">
      <c r="D112" s="151"/>
      <c r="E112" s="152"/>
    </row>
    <row r="113" spans="1:7" ht="18" customHeight="1" x14ac:dyDescent="0.2"/>
    <row r="114" spans="1:7" s="69" customFormat="1" ht="56.25" customHeight="1" x14ac:dyDescent="0.2">
      <c r="A114" s="72" t="s">
        <v>52</v>
      </c>
      <c r="B114" s="222" t="s">
        <v>145</v>
      </c>
      <c r="C114" s="223"/>
      <c r="D114" s="223"/>
      <c r="E114" s="223"/>
      <c r="F114" s="223"/>
      <c r="G114" s="223"/>
    </row>
    <row r="115" spans="1:7" ht="45.75" customHeight="1" x14ac:dyDescent="0.2">
      <c r="A115" s="73" t="s">
        <v>28</v>
      </c>
      <c r="B115" s="74" t="s">
        <v>29</v>
      </c>
      <c r="C115" s="74" t="s">
        <v>30</v>
      </c>
      <c r="D115" s="74" t="s">
        <v>31</v>
      </c>
      <c r="E115" s="74" t="s">
        <v>32</v>
      </c>
      <c r="F115" s="74" t="s">
        <v>33</v>
      </c>
      <c r="G115" s="75" t="s">
        <v>34</v>
      </c>
    </row>
    <row r="116" spans="1:7" s="71" customFormat="1" ht="15" customHeight="1" x14ac:dyDescent="0.25">
      <c r="A116" s="159" t="s">
        <v>146</v>
      </c>
      <c r="B116" s="160">
        <v>905819.83</v>
      </c>
      <c r="C116" s="160">
        <v>1815914</v>
      </c>
      <c r="D116" s="160">
        <v>1815914</v>
      </c>
      <c r="E116" s="160">
        <v>831552.54</v>
      </c>
      <c r="F116" s="161">
        <v>0.91800000000000004</v>
      </c>
      <c r="G116" s="162">
        <v>0.45789999999999997</v>
      </c>
    </row>
    <row r="117" spans="1:7" s="71" customFormat="1" ht="15" customHeight="1" x14ac:dyDescent="0.2">
      <c r="A117" s="84" t="s">
        <v>147</v>
      </c>
      <c r="B117" s="163">
        <v>905819.83</v>
      </c>
      <c r="C117" s="163">
        <v>1815914</v>
      </c>
      <c r="D117" s="163">
        <v>1815914</v>
      </c>
      <c r="E117" s="163">
        <v>831552.54</v>
      </c>
      <c r="F117" s="86">
        <v>0.91800000000000004</v>
      </c>
      <c r="G117" s="87">
        <v>0.45789999999999997</v>
      </c>
    </row>
    <row r="118" spans="1:7" s="71" customFormat="1" ht="15" customHeight="1" x14ac:dyDescent="0.2">
      <c r="A118" s="92" t="s">
        <v>148</v>
      </c>
      <c r="B118" s="139" t="s">
        <v>149</v>
      </c>
      <c r="C118" s="140">
        <v>1815914</v>
      </c>
      <c r="D118" s="140">
        <v>1815914</v>
      </c>
      <c r="E118" s="139">
        <v>831552.54</v>
      </c>
      <c r="F118" s="147">
        <v>0.91800000000000004</v>
      </c>
      <c r="G118" s="148">
        <v>0.45789999999999997</v>
      </c>
    </row>
    <row r="121" spans="1:7" x14ac:dyDescent="0.2">
      <c r="B121" s="151"/>
    </row>
  </sheetData>
  <mergeCells count="5">
    <mergeCell ref="B1:G1"/>
    <mergeCell ref="B28:G28"/>
    <mergeCell ref="B84:G84"/>
    <mergeCell ref="B98:G98"/>
    <mergeCell ref="B114:G114"/>
  </mergeCells>
  <pageMargins left="0.25" right="0.25" top="0.75" bottom="0.75" header="0.3" footer="0.3"/>
  <pageSetup paperSize="9" scale="80" fitToHeight="0" orientation="portrait" verticalDpi="360"/>
  <rowBreaks count="2" manualBreakCount="2">
    <brk id="83" max="16383" man="1"/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topLeftCell="A5" workbookViewId="0">
      <selection activeCell="B10" sqref="B10"/>
    </sheetView>
  </sheetViews>
  <sheetFormatPr defaultColWidth="9.140625" defaultRowHeight="11.25" x14ac:dyDescent="0.15"/>
  <cols>
    <col min="1" max="1" width="49" style="71" customWidth="1"/>
    <col min="2" max="5" width="16.7109375" style="71" customWidth="1"/>
    <col min="6" max="7" width="10.28515625" style="71" customWidth="1"/>
    <col min="8" max="16384" width="9.140625" style="71"/>
  </cols>
  <sheetData>
    <row r="1" spans="1:7" s="69" customFormat="1" ht="56.25" customHeight="1" x14ac:dyDescent="0.2">
      <c r="A1" s="72" t="s">
        <v>52</v>
      </c>
      <c r="B1" s="222" t="s">
        <v>150</v>
      </c>
      <c r="C1" s="223"/>
      <c r="D1" s="223"/>
      <c r="E1" s="223"/>
      <c r="F1" s="223"/>
      <c r="G1" s="223"/>
    </row>
    <row r="2" spans="1:7" s="70" customFormat="1" ht="31.5" x14ac:dyDescent="0.2">
      <c r="A2" s="73" t="s">
        <v>28</v>
      </c>
      <c r="B2" s="74" t="s">
        <v>151</v>
      </c>
      <c r="C2" s="74" t="s">
        <v>30</v>
      </c>
      <c r="D2" s="74" t="s">
        <v>31</v>
      </c>
      <c r="E2" s="74" t="s">
        <v>32</v>
      </c>
      <c r="F2" s="74" t="s">
        <v>33</v>
      </c>
      <c r="G2" s="75" t="s">
        <v>34</v>
      </c>
    </row>
    <row r="3" spans="1:7" ht="15" customHeight="1" x14ac:dyDescent="0.25">
      <c r="A3" s="94" t="s">
        <v>43</v>
      </c>
      <c r="B3" s="95">
        <v>0</v>
      </c>
      <c r="C3" s="95">
        <v>0</v>
      </c>
      <c r="D3" s="95">
        <v>0</v>
      </c>
      <c r="E3" s="95">
        <v>0</v>
      </c>
      <c r="F3" s="96">
        <v>0</v>
      </c>
      <c r="G3" s="96">
        <v>0</v>
      </c>
    </row>
    <row r="4" spans="1:7" ht="15" customHeight="1" x14ac:dyDescent="0.25">
      <c r="A4" s="94" t="s">
        <v>44</v>
      </c>
      <c r="B4" s="95">
        <v>0</v>
      </c>
      <c r="C4" s="95">
        <v>0</v>
      </c>
      <c r="D4" s="95">
        <v>0</v>
      </c>
      <c r="E4" s="95">
        <v>0</v>
      </c>
      <c r="F4" s="96">
        <v>0</v>
      </c>
      <c r="G4" s="96">
        <v>0</v>
      </c>
    </row>
    <row r="5" spans="1:7" ht="18" customHeight="1" x14ac:dyDescent="0.15"/>
    <row r="6" spans="1:7" ht="18" customHeight="1" x14ac:dyDescent="0.15"/>
    <row r="7" spans="1:7" s="69" customFormat="1" ht="56.25" customHeight="1" x14ac:dyDescent="0.2">
      <c r="A7" s="72" t="s">
        <v>52</v>
      </c>
      <c r="B7" s="222" t="s">
        <v>152</v>
      </c>
      <c r="C7" s="223"/>
      <c r="D7" s="223"/>
      <c r="E7" s="223"/>
      <c r="F7" s="223"/>
      <c r="G7" s="223"/>
    </row>
    <row r="8" spans="1:7" s="70" customFormat="1" ht="31.5" x14ac:dyDescent="0.2">
      <c r="A8" s="73" t="s">
        <v>28</v>
      </c>
      <c r="B8" s="74" t="s">
        <v>29</v>
      </c>
      <c r="C8" s="74" t="s">
        <v>30</v>
      </c>
      <c r="D8" s="74" t="s">
        <v>31</v>
      </c>
      <c r="E8" s="74" t="s">
        <v>32</v>
      </c>
      <c r="F8" s="74" t="s">
        <v>33</v>
      </c>
      <c r="G8" s="75" t="s">
        <v>34</v>
      </c>
    </row>
    <row r="9" spans="1:7" ht="15" customHeight="1" x14ac:dyDescent="0.25">
      <c r="A9" s="97" t="s">
        <v>129</v>
      </c>
      <c r="B9" s="95">
        <v>0</v>
      </c>
      <c r="C9" s="95">
        <v>0</v>
      </c>
      <c r="D9" s="95">
        <v>0</v>
      </c>
      <c r="E9" s="95">
        <v>0</v>
      </c>
      <c r="F9" s="98">
        <v>0</v>
      </c>
      <c r="G9" s="99">
        <v>0</v>
      </c>
    </row>
    <row r="10" spans="1:7" ht="15" customHeight="1" x14ac:dyDescent="0.25">
      <c r="A10" s="94" t="s">
        <v>130</v>
      </c>
      <c r="B10" s="95">
        <v>0</v>
      </c>
      <c r="C10" s="95">
        <v>0</v>
      </c>
      <c r="D10" s="95">
        <v>0</v>
      </c>
      <c r="E10" s="95">
        <v>0</v>
      </c>
      <c r="F10" s="100">
        <v>0</v>
      </c>
      <c r="G10" s="101">
        <v>0</v>
      </c>
    </row>
    <row r="11" spans="1:7" ht="15" customHeight="1" x14ac:dyDescent="0.25">
      <c r="A11" s="94" t="s">
        <v>131</v>
      </c>
      <c r="B11" s="95">
        <v>0</v>
      </c>
      <c r="C11" s="95">
        <v>0</v>
      </c>
      <c r="D11" s="95">
        <v>0</v>
      </c>
      <c r="E11" s="95">
        <v>0</v>
      </c>
      <c r="F11" s="100">
        <v>0</v>
      </c>
      <c r="G11" s="101">
        <v>0</v>
      </c>
    </row>
    <row r="12" spans="1:7" ht="15" customHeight="1" x14ac:dyDescent="0.25">
      <c r="A12" s="94" t="s">
        <v>132</v>
      </c>
      <c r="B12" s="95" t="s">
        <v>153</v>
      </c>
      <c r="C12" s="95" t="s">
        <v>153</v>
      </c>
      <c r="D12" s="95" t="s">
        <v>153</v>
      </c>
      <c r="E12" s="95" t="s">
        <v>153</v>
      </c>
      <c r="F12" s="102" t="s">
        <v>153</v>
      </c>
      <c r="G12" s="103" t="s">
        <v>153</v>
      </c>
    </row>
    <row r="13" spans="1:7" ht="15" customHeight="1" x14ac:dyDescent="0.25">
      <c r="A13" s="94" t="s">
        <v>133</v>
      </c>
      <c r="B13" s="95">
        <v>0</v>
      </c>
      <c r="C13" s="95">
        <v>0</v>
      </c>
      <c r="D13" s="95">
        <v>0</v>
      </c>
      <c r="E13" s="95">
        <v>0</v>
      </c>
      <c r="F13" s="100">
        <v>0</v>
      </c>
      <c r="G13" s="101">
        <v>0</v>
      </c>
    </row>
    <row r="14" spans="1:7" ht="15" customHeight="1" x14ac:dyDescent="0.25">
      <c r="A14" s="94" t="s">
        <v>134</v>
      </c>
      <c r="B14" s="95">
        <v>0</v>
      </c>
      <c r="C14" s="95">
        <v>0</v>
      </c>
      <c r="D14" s="95">
        <v>0</v>
      </c>
      <c r="E14" s="95">
        <v>0</v>
      </c>
      <c r="F14" s="100">
        <v>0</v>
      </c>
      <c r="G14" s="101">
        <v>0</v>
      </c>
    </row>
    <row r="15" spans="1:7" ht="15" customHeight="1" x14ac:dyDescent="0.25">
      <c r="A15" s="94" t="s">
        <v>135</v>
      </c>
      <c r="B15" s="95">
        <v>0</v>
      </c>
      <c r="C15" s="95">
        <v>0</v>
      </c>
      <c r="D15" s="95">
        <v>0</v>
      </c>
      <c r="E15" s="95">
        <v>0</v>
      </c>
      <c r="F15" s="100">
        <v>0</v>
      </c>
      <c r="G15" s="101">
        <v>0</v>
      </c>
    </row>
    <row r="16" spans="1:7" ht="15" customHeight="1" x14ac:dyDescent="0.25">
      <c r="A16" s="94" t="s">
        <v>136</v>
      </c>
      <c r="B16" s="95">
        <v>0</v>
      </c>
      <c r="C16" s="95">
        <v>0</v>
      </c>
      <c r="D16" s="95">
        <v>0</v>
      </c>
      <c r="E16" s="95">
        <v>0</v>
      </c>
      <c r="F16" s="100">
        <v>0</v>
      </c>
      <c r="G16" s="101">
        <v>0</v>
      </c>
    </row>
    <row r="17" spans="1:7" ht="15" customHeight="1" x14ac:dyDescent="0.25">
      <c r="A17" s="94" t="s">
        <v>137</v>
      </c>
      <c r="B17" s="95">
        <v>0</v>
      </c>
      <c r="C17" s="95">
        <v>0</v>
      </c>
      <c r="D17" s="95">
        <v>0</v>
      </c>
      <c r="E17" s="95">
        <v>0</v>
      </c>
      <c r="F17" s="100">
        <v>0</v>
      </c>
      <c r="G17" s="101">
        <v>0</v>
      </c>
    </row>
    <row r="18" spans="1:7" ht="15" customHeight="1" x14ac:dyDescent="0.25">
      <c r="A18" s="94" t="s">
        <v>154</v>
      </c>
      <c r="B18" s="95">
        <v>0</v>
      </c>
      <c r="C18" s="95">
        <v>0</v>
      </c>
      <c r="D18" s="95">
        <v>0</v>
      </c>
      <c r="E18" s="95">
        <v>0</v>
      </c>
      <c r="F18" s="100">
        <v>0</v>
      </c>
      <c r="G18" s="101">
        <v>0</v>
      </c>
    </row>
  </sheetData>
  <mergeCells count="2">
    <mergeCell ref="B1:G1"/>
    <mergeCell ref="B7:G7"/>
  </mergeCells>
  <pageMargins left="0.25" right="0.25" top="0.75" bottom="0.75" header="0.3" footer="0.3"/>
  <pageSetup paperSize="9" scale="74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selection activeCell="D7" sqref="D7"/>
    </sheetView>
  </sheetViews>
  <sheetFormatPr defaultColWidth="9.140625" defaultRowHeight="11.25" x14ac:dyDescent="0.15"/>
  <cols>
    <col min="1" max="1" width="41.28515625" style="71" customWidth="1"/>
    <col min="2" max="5" width="16.7109375" style="71" customWidth="1"/>
    <col min="6" max="6" width="13.42578125" style="71" customWidth="1"/>
    <col min="7" max="7" width="10.28515625" style="71" customWidth="1"/>
    <col min="8" max="16384" width="9.140625" style="71"/>
  </cols>
  <sheetData>
    <row r="1" spans="1:7" s="69" customFormat="1" ht="56.25" customHeight="1" x14ac:dyDescent="0.2">
      <c r="A1" s="72" t="s">
        <v>52</v>
      </c>
      <c r="B1" s="222" t="s">
        <v>155</v>
      </c>
      <c r="C1" s="223"/>
      <c r="D1" s="223"/>
      <c r="E1" s="223"/>
      <c r="F1" s="223"/>
      <c r="G1" s="223"/>
    </row>
    <row r="2" spans="1:7" s="70" customFormat="1" ht="31.5" x14ac:dyDescent="0.2">
      <c r="A2" s="73" t="s">
        <v>28</v>
      </c>
      <c r="B2" s="74" t="s">
        <v>29</v>
      </c>
      <c r="C2" s="74" t="s">
        <v>30</v>
      </c>
      <c r="D2" s="74" t="s">
        <v>31</v>
      </c>
      <c r="E2" s="74" t="s">
        <v>32</v>
      </c>
      <c r="F2" s="74" t="s">
        <v>33</v>
      </c>
      <c r="G2" s="75" t="s">
        <v>34</v>
      </c>
    </row>
    <row r="3" spans="1:7" ht="15" customHeight="1" x14ac:dyDescent="0.25">
      <c r="A3" s="76" t="s">
        <v>156</v>
      </c>
      <c r="B3" s="77">
        <v>-5361.03</v>
      </c>
      <c r="C3" s="77">
        <v>110626.23</v>
      </c>
      <c r="D3" s="77">
        <v>110626.23</v>
      </c>
      <c r="E3" s="77">
        <v>110626.23</v>
      </c>
      <c r="F3" s="78">
        <v>20.635300000000001</v>
      </c>
      <c r="G3" s="79">
        <v>1</v>
      </c>
    </row>
    <row r="4" spans="1:7" ht="15" customHeight="1" x14ac:dyDescent="0.2">
      <c r="A4" s="80" t="s">
        <v>157</v>
      </c>
      <c r="B4" s="81">
        <v>-5361.03</v>
      </c>
      <c r="C4" s="81">
        <v>110626.23</v>
      </c>
      <c r="D4" s="81">
        <v>110626.23</v>
      </c>
      <c r="E4" s="81">
        <v>110626.23</v>
      </c>
      <c r="F4" s="82"/>
      <c r="G4" s="83"/>
    </row>
    <row r="5" spans="1:7" ht="15" customHeight="1" x14ac:dyDescent="0.2">
      <c r="A5" s="84" t="s">
        <v>158</v>
      </c>
      <c r="B5" s="85">
        <v>-5361.03</v>
      </c>
      <c r="C5" s="85">
        <v>110626.23</v>
      </c>
      <c r="D5" s="85">
        <v>110626.23</v>
      </c>
      <c r="E5" s="85">
        <v>110626.23</v>
      </c>
      <c r="F5" s="86"/>
      <c r="G5" s="87"/>
    </row>
    <row r="6" spans="1:7" ht="15" customHeight="1" x14ac:dyDescent="0.2">
      <c r="A6" s="88" t="s">
        <v>159</v>
      </c>
      <c r="B6" s="89">
        <v>-17906.419999999998</v>
      </c>
      <c r="C6" s="89">
        <v>-32668.42</v>
      </c>
      <c r="D6" s="89">
        <v>-32668.42</v>
      </c>
      <c r="E6" s="89">
        <v>-32668.42</v>
      </c>
      <c r="F6" s="90"/>
      <c r="G6" s="91"/>
    </row>
    <row r="7" spans="1:7" ht="15" customHeight="1" x14ac:dyDescent="0.2">
      <c r="A7" s="92" t="s">
        <v>160</v>
      </c>
      <c r="B7" s="93">
        <v>12545.39</v>
      </c>
      <c r="C7" s="93">
        <v>143294.65</v>
      </c>
      <c r="D7" s="93">
        <v>143294.65</v>
      </c>
      <c r="E7" s="93">
        <v>143294.65</v>
      </c>
      <c r="F7" s="90"/>
      <c r="G7" s="91"/>
    </row>
    <row r="8" spans="1:7" ht="18" customHeight="1" x14ac:dyDescent="0.15"/>
    <row r="9" spans="1:7" ht="18" customHeight="1" x14ac:dyDescent="0.15"/>
    <row r="10" spans="1:7" s="69" customFormat="1" ht="56.25" customHeight="1" x14ac:dyDescent="0.2"/>
    <row r="11" spans="1:7" s="70" customFormat="1" ht="10.5" x14ac:dyDescent="0.2"/>
    <row r="12" spans="1:7" ht="15" customHeight="1" x14ac:dyDescent="0.15"/>
    <row r="13" spans="1:7" ht="15" customHeight="1" x14ac:dyDescent="0.15"/>
    <row r="14" spans="1:7" ht="15" customHeight="1" x14ac:dyDescent="0.15"/>
    <row r="15" spans="1:7" ht="15" customHeight="1" x14ac:dyDescent="0.15"/>
    <row r="16" spans="1: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</sheetData>
  <mergeCells count="1">
    <mergeCell ref="B1:G1"/>
  </mergeCells>
  <pageMargins left="0.7" right="0.7" top="0.75" bottom="0.75" header="0.3" footer="0.3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J324"/>
  <sheetViews>
    <sheetView topLeftCell="A168" zoomScale="130" zoomScaleNormal="130" workbookViewId="0">
      <selection activeCell="G292" sqref="G292"/>
    </sheetView>
  </sheetViews>
  <sheetFormatPr defaultColWidth="8.85546875" defaultRowHeight="15.75" x14ac:dyDescent="0.25"/>
  <cols>
    <col min="1" max="2" width="4.7109375" style="14" customWidth="1"/>
    <col min="3" max="5" width="33.7109375" style="14" customWidth="1"/>
    <col min="6" max="6" width="6.7109375" style="14" customWidth="1"/>
    <col min="7" max="7" width="8" style="14" customWidth="1"/>
    <col min="8" max="8" width="6.7109375" style="14" customWidth="1"/>
    <col min="9" max="9" width="8" style="14" customWidth="1"/>
    <col min="10" max="10" width="7.7109375" style="15" customWidth="1"/>
    <col min="11" max="11" width="8.5703125" style="14" customWidth="1"/>
    <col min="12" max="12" width="5.28515625" style="14" customWidth="1"/>
    <col min="13" max="13" width="5.28515625" style="15" customWidth="1"/>
    <col min="14" max="16384" width="8.85546875" style="14"/>
  </cols>
  <sheetData>
    <row r="1" spans="1:244" ht="56.25" customHeight="1" x14ac:dyDescent="0.25">
      <c r="A1" s="431" t="s">
        <v>161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244" ht="47.45" customHeight="1" x14ac:dyDescent="0.25">
      <c r="A2" s="432" t="s">
        <v>162</v>
      </c>
      <c r="B2" s="432"/>
      <c r="C2" s="432"/>
      <c r="D2" s="432"/>
      <c r="E2" s="433"/>
      <c r="F2" s="434" t="s">
        <v>163</v>
      </c>
      <c r="G2" s="435"/>
      <c r="H2" s="434" t="s">
        <v>164</v>
      </c>
      <c r="I2" s="435"/>
      <c r="J2" s="434" t="s">
        <v>165</v>
      </c>
      <c r="K2" s="435"/>
      <c r="L2" s="434" t="s">
        <v>166</v>
      </c>
      <c r="M2" s="431"/>
    </row>
    <row r="3" spans="1:244" ht="22.15" customHeight="1" x14ac:dyDescent="0.25">
      <c r="A3" s="436" t="s">
        <v>167</v>
      </c>
      <c r="B3" s="439"/>
      <c r="C3" s="439"/>
      <c r="D3" s="439"/>
      <c r="E3" s="440"/>
      <c r="F3" s="441">
        <v>1815914</v>
      </c>
      <c r="G3" s="442"/>
      <c r="H3" s="441">
        <v>1815914</v>
      </c>
      <c r="I3" s="442"/>
      <c r="J3" s="441">
        <v>831552.54</v>
      </c>
      <c r="K3" s="442"/>
      <c r="L3" s="443">
        <v>45.79</v>
      </c>
      <c r="M3" s="444"/>
      <c r="N3" s="17"/>
      <c r="O3" s="17"/>
      <c r="P3" s="17"/>
      <c r="Q3" s="17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</row>
    <row r="4" spans="1:244" ht="22.15" customHeight="1" x14ac:dyDescent="0.25">
      <c r="A4" s="16"/>
      <c r="B4" s="445" t="s">
        <v>168</v>
      </c>
      <c r="C4" s="445"/>
      <c r="D4" s="445"/>
      <c r="E4" s="445"/>
      <c r="F4" s="446">
        <v>1815914</v>
      </c>
      <c r="G4" s="447"/>
      <c r="H4" s="446">
        <v>1815914</v>
      </c>
      <c r="I4" s="447"/>
      <c r="J4" s="446">
        <v>831552.54</v>
      </c>
      <c r="K4" s="448"/>
      <c r="L4" s="446">
        <v>45.79</v>
      </c>
      <c r="M4" s="448"/>
      <c r="N4" s="26"/>
      <c r="O4" s="26"/>
      <c r="P4" s="26"/>
      <c r="Q4" s="26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</row>
    <row r="5" spans="1:244" ht="22.15" customHeight="1" x14ac:dyDescent="0.25">
      <c r="A5" s="16"/>
      <c r="B5" s="449" t="s">
        <v>169</v>
      </c>
      <c r="C5" s="449"/>
      <c r="D5" s="449"/>
      <c r="E5" s="449"/>
      <c r="F5" s="450">
        <v>1815914</v>
      </c>
      <c r="G5" s="451"/>
      <c r="H5" s="450">
        <v>1815914</v>
      </c>
      <c r="I5" s="451"/>
      <c r="J5" s="450">
        <v>831552.54</v>
      </c>
      <c r="K5" s="451"/>
      <c r="L5" s="450">
        <v>45.79</v>
      </c>
      <c r="M5" s="451"/>
      <c r="N5" s="26"/>
      <c r="O5" s="26"/>
      <c r="P5" s="26"/>
      <c r="Q5" s="2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</row>
    <row r="6" spans="1:244" ht="18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27"/>
      <c r="K6" s="17"/>
      <c r="L6" s="17"/>
      <c r="M6" s="27"/>
      <c r="N6" s="17"/>
      <c r="O6" s="17"/>
      <c r="P6" s="17"/>
      <c r="Q6" s="17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</row>
    <row r="7" spans="1:244" ht="18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27"/>
      <c r="K7" s="17"/>
      <c r="L7" s="17"/>
      <c r="M7" s="27"/>
      <c r="N7" s="17"/>
      <c r="O7" s="17"/>
      <c r="P7" s="17"/>
      <c r="Q7" s="17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</row>
    <row r="8" spans="1:244" ht="56.25" customHeight="1" x14ac:dyDescent="0.25">
      <c r="A8" s="431" t="s">
        <v>170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</row>
    <row r="9" spans="1:244" ht="47.45" customHeight="1" x14ac:dyDescent="0.25">
      <c r="A9" s="432" t="s">
        <v>162</v>
      </c>
      <c r="B9" s="432"/>
      <c r="C9" s="432"/>
      <c r="D9" s="432"/>
      <c r="E9" s="433"/>
      <c r="F9" s="434" t="s">
        <v>163</v>
      </c>
      <c r="G9" s="435"/>
      <c r="H9" s="434" t="s">
        <v>164</v>
      </c>
      <c r="I9" s="435"/>
      <c r="J9" s="434" t="s">
        <v>165</v>
      </c>
      <c r="K9" s="435"/>
      <c r="L9" s="434" t="s">
        <v>166</v>
      </c>
      <c r="M9" s="431"/>
    </row>
    <row r="10" spans="1:244" ht="22.15" customHeight="1" x14ac:dyDescent="0.25">
      <c r="A10" s="436" t="s">
        <v>167</v>
      </c>
      <c r="B10" s="436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17"/>
      <c r="O10" s="17"/>
      <c r="P10" s="17"/>
      <c r="Q10" s="17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</row>
    <row r="11" spans="1:244" ht="22.15" customHeight="1" x14ac:dyDescent="0.25">
      <c r="A11" s="17"/>
      <c r="B11" s="437" t="s">
        <v>168</v>
      </c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17"/>
      <c r="O11" s="17"/>
      <c r="P11" s="17"/>
      <c r="Q11" s="17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</row>
    <row r="12" spans="1:244" ht="22.15" customHeight="1" x14ac:dyDescent="0.25">
      <c r="A12" s="17"/>
      <c r="B12" s="438" t="s">
        <v>169</v>
      </c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17"/>
      <c r="O12" s="17"/>
      <c r="P12" s="17"/>
      <c r="Q12" s="17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</row>
    <row r="13" spans="1:244" ht="29.25" customHeight="1" x14ac:dyDescent="0.25">
      <c r="A13" s="17"/>
      <c r="B13" s="257" t="s">
        <v>171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17"/>
      <c r="O13" s="17"/>
      <c r="P13" s="17"/>
      <c r="Q13" s="17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</row>
    <row r="14" spans="1:244" ht="18" customHeight="1" x14ac:dyDescent="0.25">
      <c r="A14" s="17"/>
      <c r="B14" s="230" t="s">
        <v>172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17"/>
      <c r="O14" s="17"/>
      <c r="P14" s="17"/>
      <c r="Q14" s="17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</row>
    <row r="15" spans="1:244" ht="18" customHeight="1" x14ac:dyDescent="0.25">
      <c r="A15" s="17"/>
      <c r="B15" s="262" t="s">
        <v>173</v>
      </c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17"/>
      <c r="O15" s="17"/>
      <c r="P15" s="17"/>
      <c r="Q15" s="17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</row>
    <row r="16" spans="1:244" s="9" customFormat="1" ht="12.75" customHeight="1" x14ac:dyDescent="0.25">
      <c r="A16" s="253" t="s">
        <v>174</v>
      </c>
      <c r="B16" s="229"/>
      <c r="C16" s="254" t="s">
        <v>175</v>
      </c>
      <c r="D16" s="254"/>
      <c r="E16" s="254"/>
      <c r="F16" s="297">
        <v>13000</v>
      </c>
      <c r="G16" s="253"/>
      <c r="H16" s="297">
        <v>13000</v>
      </c>
      <c r="I16" s="253"/>
      <c r="J16" s="255">
        <v>17050.490000000002</v>
      </c>
      <c r="K16" s="253"/>
      <c r="L16" s="430"/>
      <c r="M16" s="297"/>
      <c r="N16" s="28"/>
      <c r="O16" s="28"/>
      <c r="P16" s="28"/>
      <c r="Q16" s="28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</row>
    <row r="17" spans="1:244" s="9" customFormat="1" ht="13.5" customHeight="1" x14ac:dyDescent="0.25">
      <c r="A17" s="18"/>
      <c r="B17" s="19"/>
      <c r="C17" s="244" t="s">
        <v>176</v>
      </c>
      <c r="D17" s="244"/>
      <c r="E17" s="244"/>
      <c r="F17" s="298">
        <v>13000</v>
      </c>
      <c r="G17" s="246"/>
      <c r="H17" s="298">
        <v>13000</v>
      </c>
      <c r="I17" s="246"/>
      <c r="J17" s="245">
        <v>17050.490000000002</v>
      </c>
      <c r="K17" s="246"/>
      <c r="L17" s="422"/>
      <c r="M17" s="291"/>
      <c r="N17" s="29"/>
      <c r="O17" s="29"/>
      <c r="P17" s="29"/>
      <c r="Q17" s="29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</row>
    <row r="18" spans="1:244" s="9" customFormat="1" ht="13.5" customHeight="1" x14ac:dyDescent="0.25">
      <c r="A18" s="21"/>
      <c r="B18" s="22"/>
      <c r="C18" s="244" t="s">
        <v>177</v>
      </c>
      <c r="D18" s="244"/>
      <c r="E18" s="244"/>
      <c r="F18" s="298">
        <v>13000</v>
      </c>
      <c r="G18" s="246"/>
      <c r="H18" s="298">
        <v>13000</v>
      </c>
      <c r="I18" s="246"/>
      <c r="J18" s="245">
        <v>17050.490000000002</v>
      </c>
      <c r="K18" s="246"/>
      <c r="L18" s="422"/>
      <c r="M18" s="291"/>
      <c r="N18" s="29"/>
      <c r="O18" s="29"/>
      <c r="P18" s="29"/>
      <c r="Q18" s="29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</row>
    <row r="19" spans="1:244" s="9" customFormat="1" ht="13.5" customHeight="1" x14ac:dyDescent="0.25">
      <c r="A19" s="21"/>
      <c r="B19" s="23"/>
      <c r="C19" s="244" t="s">
        <v>178</v>
      </c>
      <c r="D19" s="244"/>
      <c r="E19" s="244"/>
      <c r="F19" s="298">
        <v>13000</v>
      </c>
      <c r="G19" s="246"/>
      <c r="H19" s="298">
        <v>13000</v>
      </c>
      <c r="I19" s="246"/>
      <c r="J19" s="245">
        <v>17050.490000000002</v>
      </c>
      <c r="K19" s="246"/>
      <c r="L19" s="422"/>
      <c r="M19" s="291"/>
      <c r="N19" s="29"/>
      <c r="O19" s="29"/>
      <c r="P19" s="29"/>
      <c r="Q19" s="29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</row>
    <row r="20" spans="1:244" customFormat="1" ht="18" customHeight="1" x14ac:dyDescent="0.25">
      <c r="A20" s="24"/>
      <c r="B20" s="423" t="s">
        <v>179</v>
      </c>
      <c r="C20" s="424"/>
      <c r="D20" s="424"/>
      <c r="E20" s="424"/>
      <c r="F20" s="425">
        <v>13000</v>
      </c>
      <c r="G20" s="426"/>
      <c r="H20" s="425">
        <v>13000</v>
      </c>
      <c r="I20" s="426"/>
      <c r="J20" s="427">
        <v>17050.490000000002</v>
      </c>
      <c r="K20" s="428"/>
      <c r="L20" s="429">
        <v>131.16</v>
      </c>
      <c r="M20" s="429"/>
      <c r="N20" s="30"/>
      <c r="O20" s="30"/>
      <c r="P20" s="30"/>
      <c r="Q20" s="30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</row>
    <row r="21" spans="1:244" s="9" customFormat="1" ht="12.75" customHeight="1" x14ac:dyDescent="0.25">
      <c r="A21" s="253" t="s">
        <v>180</v>
      </c>
      <c r="B21" s="229"/>
      <c r="C21" s="254" t="s">
        <v>181</v>
      </c>
      <c r="D21" s="254"/>
      <c r="E21" s="254"/>
      <c r="F21" s="297">
        <v>3520</v>
      </c>
      <c r="G21" s="253"/>
      <c r="H21" s="297">
        <v>3520</v>
      </c>
      <c r="I21" s="253"/>
      <c r="J21" s="255">
        <v>2743.15</v>
      </c>
      <c r="K21" s="253"/>
      <c r="L21" s="430"/>
      <c r="M21" s="297"/>
      <c r="N21" s="28"/>
      <c r="O21" s="28"/>
      <c r="P21" s="28"/>
      <c r="Q21" s="28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</row>
    <row r="22" spans="1:244" s="9" customFormat="1" ht="12.75" customHeight="1" x14ac:dyDescent="0.25">
      <c r="A22" s="253" t="s">
        <v>182</v>
      </c>
      <c r="B22" s="229"/>
      <c r="C22" s="254" t="s">
        <v>183</v>
      </c>
      <c r="D22" s="254"/>
      <c r="E22" s="254"/>
      <c r="F22" s="297">
        <v>300</v>
      </c>
      <c r="G22" s="253"/>
      <c r="H22" s="297">
        <v>300</v>
      </c>
      <c r="I22" s="253"/>
      <c r="J22" s="297">
        <v>200</v>
      </c>
      <c r="K22" s="253"/>
      <c r="L22" s="430"/>
      <c r="M22" s="297"/>
      <c r="N22" s="28"/>
      <c r="O22" s="28"/>
      <c r="P22" s="28"/>
      <c r="Q22" s="28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</row>
    <row r="23" spans="1:244" s="9" customFormat="1" ht="12.75" customHeight="1" x14ac:dyDescent="0.25">
      <c r="A23" s="253" t="s">
        <v>184</v>
      </c>
      <c r="B23" s="229"/>
      <c r="C23" s="254" t="s">
        <v>185</v>
      </c>
      <c r="D23" s="254"/>
      <c r="E23" s="254"/>
      <c r="F23" s="297">
        <v>600</v>
      </c>
      <c r="G23" s="253"/>
      <c r="H23" s="297">
        <v>600</v>
      </c>
      <c r="I23" s="253"/>
      <c r="J23" s="255">
        <v>333</v>
      </c>
      <c r="K23" s="253"/>
      <c r="L23" s="430"/>
      <c r="M23" s="297"/>
      <c r="N23" s="28"/>
      <c r="O23" s="28"/>
      <c r="P23" s="28"/>
      <c r="Q23" s="28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</row>
    <row r="24" spans="1:244" s="9" customFormat="1" ht="13.5" customHeight="1" x14ac:dyDescent="0.25">
      <c r="A24" s="25"/>
      <c r="B24" s="25"/>
      <c r="C24" s="244" t="s">
        <v>186</v>
      </c>
      <c r="D24" s="244"/>
      <c r="E24" s="244"/>
      <c r="F24" s="298">
        <v>4420</v>
      </c>
      <c r="G24" s="246"/>
      <c r="H24" s="298">
        <v>4420</v>
      </c>
      <c r="I24" s="246"/>
      <c r="J24" s="245">
        <v>3276.15</v>
      </c>
      <c r="K24" s="246"/>
      <c r="L24" s="422">
        <v>74.12</v>
      </c>
      <c r="M24" s="291"/>
      <c r="N24" s="29"/>
      <c r="O24" s="29"/>
      <c r="P24" s="29"/>
      <c r="Q24" s="29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</row>
    <row r="25" spans="1:244" s="9" customFormat="1" ht="12.75" customHeight="1" x14ac:dyDescent="0.25">
      <c r="A25" s="253" t="s">
        <v>187</v>
      </c>
      <c r="B25" s="229"/>
      <c r="C25" s="254" t="s">
        <v>188</v>
      </c>
      <c r="D25" s="254"/>
      <c r="E25" s="254"/>
      <c r="F25" s="297">
        <v>4100</v>
      </c>
      <c r="G25" s="253"/>
      <c r="H25" s="297">
        <v>4100</v>
      </c>
      <c r="I25" s="253"/>
      <c r="J25" s="255">
        <v>5744.64</v>
      </c>
      <c r="K25" s="253"/>
      <c r="L25" s="430"/>
      <c r="M25" s="297"/>
      <c r="N25" s="28"/>
      <c r="O25" s="28"/>
      <c r="P25" s="28"/>
      <c r="Q25" s="28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</row>
    <row r="26" spans="1:244" s="9" customFormat="1" ht="12.75" customHeight="1" x14ac:dyDescent="0.25">
      <c r="A26" s="253" t="s">
        <v>189</v>
      </c>
      <c r="B26" s="229"/>
      <c r="C26" s="254" t="s">
        <v>175</v>
      </c>
      <c r="D26" s="254"/>
      <c r="E26" s="254"/>
      <c r="F26" s="297">
        <v>24500</v>
      </c>
      <c r="G26" s="253"/>
      <c r="H26" s="297">
        <v>24500</v>
      </c>
      <c r="I26" s="253"/>
      <c r="J26" s="255">
        <v>3498.02</v>
      </c>
      <c r="K26" s="253"/>
      <c r="L26" s="430"/>
      <c r="M26" s="297"/>
      <c r="N26" s="28"/>
      <c r="O26" s="28"/>
      <c r="P26" s="28"/>
      <c r="Q26" s="28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</row>
    <row r="27" spans="1:244" s="9" customFormat="1" ht="12.75" customHeight="1" x14ac:dyDescent="0.25">
      <c r="A27" s="253" t="s">
        <v>190</v>
      </c>
      <c r="B27" s="229"/>
      <c r="C27" s="254" t="s">
        <v>191</v>
      </c>
      <c r="D27" s="254"/>
      <c r="E27" s="254"/>
      <c r="F27" s="297">
        <v>700</v>
      </c>
      <c r="G27" s="253"/>
      <c r="H27" s="297">
        <v>700</v>
      </c>
      <c r="I27" s="253"/>
      <c r="J27" s="255">
        <v>1256.25</v>
      </c>
      <c r="K27" s="253"/>
      <c r="L27" s="430"/>
      <c r="M27" s="297"/>
      <c r="N27" s="28"/>
      <c r="O27" s="28"/>
      <c r="P27" s="28"/>
      <c r="Q27" s="28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</row>
    <row r="28" spans="1:244" s="9" customFormat="1" ht="12.75" customHeight="1" x14ac:dyDescent="0.25">
      <c r="A28" s="253" t="s">
        <v>192</v>
      </c>
      <c r="B28" s="229"/>
      <c r="C28" s="254" t="s">
        <v>193</v>
      </c>
      <c r="D28" s="254"/>
      <c r="E28" s="254"/>
      <c r="F28" s="297">
        <v>700</v>
      </c>
      <c r="G28" s="253"/>
      <c r="H28" s="297">
        <v>700</v>
      </c>
      <c r="I28" s="253"/>
      <c r="J28" s="297">
        <v>448.68</v>
      </c>
      <c r="K28" s="253"/>
      <c r="L28" s="430"/>
      <c r="M28" s="297"/>
      <c r="N28" s="28"/>
      <c r="O28" s="28"/>
      <c r="P28" s="28"/>
      <c r="Q28" s="28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</row>
    <row r="29" spans="1:244" s="9" customFormat="1" ht="12.75" customHeight="1" x14ac:dyDescent="0.25">
      <c r="A29" s="253">
        <v>824</v>
      </c>
      <c r="B29" s="229"/>
      <c r="C29" s="254" t="s">
        <v>194</v>
      </c>
      <c r="D29" s="254"/>
      <c r="E29" s="254"/>
      <c r="F29" s="297">
        <v>340</v>
      </c>
      <c r="G29" s="253"/>
      <c r="H29" s="297">
        <v>340</v>
      </c>
      <c r="I29" s="253"/>
      <c r="J29" s="297">
        <v>44</v>
      </c>
      <c r="K29" s="253"/>
      <c r="L29" s="430"/>
      <c r="M29" s="297"/>
      <c r="N29" s="28"/>
      <c r="O29" s="28"/>
      <c r="P29" s="28"/>
      <c r="Q29" s="28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</row>
    <row r="30" spans="1:244" s="9" customFormat="1" ht="13.5" customHeight="1" x14ac:dyDescent="0.25">
      <c r="A30" s="25"/>
      <c r="B30" s="25"/>
      <c r="C30" s="244" t="s">
        <v>195</v>
      </c>
      <c r="D30" s="244"/>
      <c r="E30" s="244"/>
      <c r="F30" s="298">
        <v>30340</v>
      </c>
      <c r="G30" s="246"/>
      <c r="H30" s="298">
        <v>30340</v>
      </c>
      <c r="I30" s="246"/>
      <c r="J30" s="245">
        <v>10991.59</v>
      </c>
      <c r="K30" s="246"/>
      <c r="L30" s="422">
        <v>36.229999999999997</v>
      </c>
      <c r="M30" s="291"/>
      <c r="N30" s="29"/>
      <c r="O30" s="29"/>
      <c r="P30" s="29"/>
      <c r="Q30" s="29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</row>
    <row r="31" spans="1:244" s="9" customFormat="1" ht="12.75" customHeight="1" x14ac:dyDescent="0.25">
      <c r="A31" s="253" t="s">
        <v>196</v>
      </c>
      <c r="B31" s="229"/>
      <c r="C31" s="254" t="s">
        <v>197</v>
      </c>
      <c r="D31" s="254"/>
      <c r="E31" s="254"/>
      <c r="F31" s="297">
        <v>2100</v>
      </c>
      <c r="G31" s="253"/>
      <c r="H31" s="297">
        <v>2100</v>
      </c>
      <c r="I31" s="253"/>
      <c r="J31" s="255">
        <v>975.25</v>
      </c>
      <c r="K31" s="253"/>
      <c r="L31" s="430"/>
      <c r="M31" s="297"/>
      <c r="N31" s="28"/>
      <c r="O31" s="28"/>
      <c r="P31" s="28"/>
      <c r="Q31" s="28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</row>
    <row r="32" spans="1:244" s="9" customFormat="1" ht="12.75" customHeight="1" x14ac:dyDescent="0.25">
      <c r="A32" s="253" t="s">
        <v>198</v>
      </c>
      <c r="B32" s="229"/>
      <c r="C32" s="254" t="s">
        <v>199</v>
      </c>
      <c r="D32" s="254"/>
      <c r="E32" s="254"/>
      <c r="F32" s="297">
        <v>4050</v>
      </c>
      <c r="G32" s="253"/>
      <c r="H32" s="297">
        <v>4050</v>
      </c>
      <c r="I32" s="253"/>
      <c r="J32" s="255">
        <v>2736.41</v>
      </c>
      <c r="K32" s="253"/>
      <c r="L32" s="430"/>
      <c r="M32" s="297"/>
      <c r="N32" s="28"/>
      <c r="O32" s="28"/>
      <c r="P32" s="28"/>
      <c r="Q32" s="28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</row>
    <row r="33" spans="1:244" s="9" customFormat="1" ht="12.75" customHeight="1" x14ac:dyDescent="0.25">
      <c r="A33" s="253" t="s">
        <v>200</v>
      </c>
      <c r="B33" s="229"/>
      <c r="C33" s="254" t="s">
        <v>201</v>
      </c>
      <c r="D33" s="254"/>
      <c r="E33" s="254"/>
      <c r="F33" s="297">
        <v>3465</v>
      </c>
      <c r="G33" s="253"/>
      <c r="H33" s="297">
        <v>3465</v>
      </c>
      <c r="I33" s="253"/>
      <c r="J33" s="255">
        <v>3710.05</v>
      </c>
      <c r="K33" s="253"/>
      <c r="L33" s="430"/>
      <c r="M33" s="297"/>
      <c r="N33" s="28"/>
      <c r="O33" s="28"/>
      <c r="P33" s="28"/>
      <c r="Q33" s="28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</row>
    <row r="34" spans="1:244" s="9" customFormat="1" ht="12.75" customHeight="1" x14ac:dyDescent="0.25">
      <c r="A34" s="253" t="s">
        <v>202</v>
      </c>
      <c r="B34" s="229"/>
      <c r="C34" s="254" t="s">
        <v>203</v>
      </c>
      <c r="D34" s="254"/>
      <c r="E34" s="254"/>
      <c r="F34" s="297">
        <v>125</v>
      </c>
      <c r="G34" s="253"/>
      <c r="H34" s="297">
        <v>125</v>
      </c>
      <c r="I34" s="253"/>
      <c r="J34" s="255">
        <v>74.66</v>
      </c>
      <c r="K34" s="253"/>
      <c r="L34" s="430"/>
      <c r="M34" s="297"/>
      <c r="N34" s="28"/>
      <c r="O34" s="28"/>
      <c r="P34" s="28"/>
      <c r="Q34" s="28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</row>
    <row r="35" spans="1:244" s="9" customFormat="1" ht="12.75" customHeight="1" x14ac:dyDescent="0.25">
      <c r="A35" s="253" t="s">
        <v>204</v>
      </c>
      <c r="B35" s="229"/>
      <c r="C35" s="254" t="s">
        <v>205</v>
      </c>
      <c r="D35" s="254"/>
      <c r="E35" s="254"/>
      <c r="F35" s="297">
        <v>1515</v>
      </c>
      <c r="G35" s="253"/>
      <c r="H35" s="297">
        <v>1515</v>
      </c>
      <c r="I35" s="253"/>
      <c r="J35" s="255">
        <v>1254.53</v>
      </c>
      <c r="K35" s="253"/>
      <c r="L35" s="430"/>
      <c r="M35" s="297"/>
      <c r="N35" s="28"/>
      <c r="O35" s="28"/>
      <c r="P35" s="28"/>
      <c r="Q35" s="28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</row>
    <row r="36" spans="1:244" s="9" customFormat="1" ht="12.75" customHeight="1" x14ac:dyDescent="0.25">
      <c r="A36" s="253" t="s">
        <v>206</v>
      </c>
      <c r="B36" s="229"/>
      <c r="C36" s="254" t="s">
        <v>207</v>
      </c>
      <c r="D36" s="254"/>
      <c r="E36" s="254"/>
      <c r="F36" s="297">
        <v>8000</v>
      </c>
      <c r="G36" s="253"/>
      <c r="H36" s="297">
        <v>8000</v>
      </c>
      <c r="I36" s="253"/>
      <c r="J36" s="255">
        <v>6548.4</v>
      </c>
      <c r="K36" s="253"/>
      <c r="L36" s="430"/>
      <c r="M36" s="297"/>
      <c r="N36" s="28"/>
      <c r="O36" s="28"/>
      <c r="P36" s="28"/>
      <c r="Q36" s="28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</row>
    <row r="37" spans="1:244" s="9" customFormat="1" ht="13.5" customHeight="1" x14ac:dyDescent="0.25">
      <c r="A37" s="25"/>
      <c r="B37" s="25"/>
      <c r="C37" s="244" t="s">
        <v>208</v>
      </c>
      <c r="D37" s="244"/>
      <c r="E37" s="244"/>
      <c r="F37" s="298">
        <v>19255</v>
      </c>
      <c r="G37" s="246"/>
      <c r="H37" s="298">
        <v>19255</v>
      </c>
      <c r="I37" s="246"/>
      <c r="J37" s="245">
        <v>15299.3</v>
      </c>
      <c r="K37" s="246"/>
      <c r="L37" s="422">
        <v>79.459999999999994</v>
      </c>
      <c r="M37" s="291"/>
      <c r="N37" s="29"/>
      <c r="O37" s="29"/>
      <c r="P37" s="29"/>
      <c r="Q37" s="29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</row>
    <row r="38" spans="1:244" s="9" customFormat="1" ht="12.75" customHeight="1" x14ac:dyDescent="0.25">
      <c r="A38" s="253" t="s">
        <v>209</v>
      </c>
      <c r="B38" s="229"/>
      <c r="C38" s="254" t="s">
        <v>210</v>
      </c>
      <c r="D38" s="254"/>
      <c r="E38" s="254"/>
      <c r="F38" s="297">
        <v>1710</v>
      </c>
      <c r="G38" s="253"/>
      <c r="H38" s="297">
        <v>1710</v>
      </c>
      <c r="I38" s="253"/>
      <c r="J38" s="255">
        <v>794.75</v>
      </c>
      <c r="K38" s="253"/>
      <c r="L38" s="430"/>
      <c r="M38" s="297"/>
      <c r="N38" s="28"/>
      <c r="O38" s="28"/>
      <c r="P38" s="28"/>
      <c r="Q38" s="28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</row>
    <row r="39" spans="1:244" s="9" customFormat="1" ht="12.75" customHeight="1" x14ac:dyDescent="0.25">
      <c r="A39" s="253" t="s">
        <v>211</v>
      </c>
      <c r="B39" s="229"/>
      <c r="C39" s="254" t="s">
        <v>212</v>
      </c>
      <c r="D39" s="254"/>
      <c r="E39" s="254"/>
      <c r="F39" s="297">
        <v>500</v>
      </c>
      <c r="G39" s="253"/>
      <c r="H39" s="297">
        <v>500</v>
      </c>
      <c r="I39" s="253"/>
      <c r="J39" s="297">
        <v>411.05</v>
      </c>
      <c r="K39" s="253"/>
      <c r="L39" s="430"/>
      <c r="M39" s="297"/>
      <c r="N39" s="28"/>
      <c r="O39" s="28"/>
      <c r="P39" s="28"/>
      <c r="Q39" s="28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</row>
    <row r="40" spans="1:244" s="9" customFormat="1" ht="12.75" customHeight="1" x14ac:dyDescent="0.25">
      <c r="A40" s="253" t="s">
        <v>213</v>
      </c>
      <c r="B40" s="229"/>
      <c r="C40" s="254" t="s">
        <v>214</v>
      </c>
      <c r="D40" s="254"/>
      <c r="E40" s="254"/>
      <c r="F40" s="297">
        <v>195</v>
      </c>
      <c r="G40" s="253"/>
      <c r="H40" s="297">
        <v>195</v>
      </c>
      <c r="I40" s="253"/>
      <c r="J40" s="297">
        <v>140</v>
      </c>
      <c r="K40" s="253"/>
      <c r="L40" s="430"/>
      <c r="M40" s="297"/>
      <c r="N40" s="28"/>
      <c r="O40" s="28"/>
      <c r="P40" s="28"/>
      <c r="Q40" s="28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</row>
    <row r="41" spans="1:244" s="9" customFormat="1" ht="12.75" customHeight="1" x14ac:dyDescent="0.25">
      <c r="A41" s="253" t="s">
        <v>215</v>
      </c>
      <c r="B41" s="229"/>
      <c r="C41" s="254" t="s">
        <v>216</v>
      </c>
      <c r="D41" s="254"/>
      <c r="E41" s="254"/>
      <c r="F41" s="297">
        <v>498</v>
      </c>
      <c r="G41" s="253"/>
      <c r="H41" s="297">
        <v>498</v>
      </c>
      <c r="I41" s="253"/>
      <c r="J41" s="255">
        <v>354.39</v>
      </c>
      <c r="K41" s="253"/>
      <c r="L41" s="430"/>
      <c r="M41" s="297"/>
      <c r="N41" s="28"/>
      <c r="O41" s="28"/>
      <c r="P41" s="28"/>
      <c r="Q41" s="28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</row>
    <row r="42" spans="1:244" s="9" customFormat="1" ht="13.5" customHeight="1" x14ac:dyDescent="0.25">
      <c r="A42" s="18"/>
      <c r="B42" s="19"/>
      <c r="C42" s="244" t="s">
        <v>217</v>
      </c>
      <c r="D42" s="244"/>
      <c r="E42" s="244"/>
      <c r="F42" s="298">
        <v>2903</v>
      </c>
      <c r="G42" s="246"/>
      <c r="H42" s="298">
        <v>2903</v>
      </c>
      <c r="I42" s="246"/>
      <c r="J42" s="245">
        <v>1700.19</v>
      </c>
      <c r="K42" s="246"/>
      <c r="L42" s="422">
        <v>58.57</v>
      </c>
      <c r="M42" s="291"/>
      <c r="N42" s="29"/>
      <c r="O42" s="29"/>
      <c r="P42" s="29"/>
      <c r="Q42" s="29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</row>
    <row r="43" spans="1:244" s="9" customFormat="1" ht="13.5" customHeight="1" x14ac:dyDescent="0.25">
      <c r="A43" s="21"/>
      <c r="B43" s="22"/>
      <c r="C43" s="244" t="s">
        <v>177</v>
      </c>
      <c r="D43" s="244"/>
      <c r="E43" s="244"/>
      <c r="F43" s="298">
        <v>56918</v>
      </c>
      <c r="G43" s="246"/>
      <c r="H43" s="298">
        <v>56918</v>
      </c>
      <c r="I43" s="246"/>
      <c r="J43" s="245">
        <v>31267.23</v>
      </c>
      <c r="K43" s="246"/>
      <c r="L43" s="422"/>
      <c r="M43" s="291"/>
      <c r="N43" s="29"/>
      <c r="O43" s="29"/>
      <c r="P43" s="29"/>
      <c r="Q43" s="29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</row>
    <row r="44" spans="1:244" s="9" customFormat="1" ht="13.5" customHeight="1" x14ac:dyDescent="0.25">
      <c r="A44" s="21"/>
      <c r="B44" s="23"/>
      <c r="C44" s="244" t="s">
        <v>178</v>
      </c>
      <c r="D44" s="244"/>
      <c r="E44" s="244"/>
      <c r="F44" s="298">
        <v>56918</v>
      </c>
      <c r="G44" s="246"/>
      <c r="H44" s="298">
        <v>56918</v>
      </c>
      <c r="I44" s="246"/>
      <c r="J44" s="245">
        <v>31267.23</v>
      </c>
      <c r="K44" s="246"/>
      <c r="L44" s="422"/>
      <c r="M44" s="291"/>
      <c r="N44" s="29"/>
      <c r="O44" s="29"/>
      <c r="P44" s="29"/>
      <c r="Q44" s="29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</row>
    <row r="45" spans="1:244" ht="18" customHeight="1" x14ac:dyDescent="0.25">
      <c r="A45" s="24"/>
      <c r="B45" s="423" t="s">
        <v>218</v>
      </c>
      <c r="C45" s="424"/>
      <c r="D45" s="424"/>
      <c r="E45" s="424"/>
      <c r="F45" s="425">
        <v>56918</v>
      </c>
      <c r="G45" s="426"/>
      <c r="H45" s="425">
        <v>56918</v>
      </c>
      <c r="I45" s="426"/>
      <c r="J45" s="427">
        <v>31267.23</v>
      </c>
      <c r="K45" s="428"/>
      <c r="L45" s="429">
        <v>54.93</v>
      </c>
      <c r="M45" s="429"/>
      <c r="N45" s="30"/>
      <c r="O45" s="30"/>
      <c r="P45" s="30"/>
      <c r="Q45" s="30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</row>
    <row r="46" spans="1:244" ht="18" customHeight="1" x14ac:dyDescent="0.25">
      <c r="A46" s="16"/>
      <c r="B46" s="250" t="s">
        <v>219</v>
      </c>
      <c r="C46" s="250"/>
      <c r="D46" s="250"/>
      <c r="E46" s="250"/>
      <c r="F46" s="251">
        <v>69918</v>
      </c>
      <c r="G46" s="252"/>
      <c r="H46" s="251">
        <v>69918</v>
      </c>
      <c r="I46" s="252"/>
      <c r="J46" s="358">
        <v>48317.72</v>
      </c>
      <c r="K46" s="359"/>
      <c r="L46" s="287">
        <v>69.11</v>
      </c>
      <c r="M46" s="288"/>
      <c r="N46" s="26"/>
      <c r="O46" s="26"/>
      <c r="P46" s="26"/>
      <c r="Q46" s="26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</row>
    <row r="47" spans="1:244" ht="18" customHeight="1" x14ac:dyDescent="0.25">
      <c r="A47" s="16"/>
      <c r="B47" s="230" t="s">
        <v>220</v>
      </c>
      <c r="C47" s="230"/>
      <c r="D47" s="230"/>
      <c r="E47" s="230"/>
      <c r="F47" s="231">
        <v>69918</v>
      </c>
      <c r="G47" s="232"/>
      <c r="H47" s="231">
        <v>69918</v>
      </c>
      <c r="I47" s="232"/>
      <c r="J47" s="362">
        <v>48317.72</v>
      </c>
      <c r="K47" s="363"/>
      <c r="L47" s="289">
        <v>69.11</v>
      </c>
      <c r="M47" s="290"/>
      <c r="N47" s="26"/>
      <c r="O47" s="26"/>
      <c r="P47" s="26"/>
      <c r="Q47" s="26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</row>
    <row r="48" spans="1:244" ht="18" customHeight="1" x14ac:dyDescent="0.25">
      <c r="A48" s="16"/>
      <c r="B48" s="26"/>
      <c r="C48" s="26"/>
      <c r="D48" s="26"/>
      <c r="E48" s="26"/>
      <c r="F48" s="26"/>
      <c r="G48" s="26"/>
      <c r="H48" s="26"/>
      <c r="I48" s="26"/>
      <c r="J48" s="27"/>
      <c r="K48" s="27"/>
      <c r="L48" s="26"/>
      <c r="M48" s="27"/>
      <c r="N48" s="26"/>
      <c r="O48" s="26"/>
      <c r="P48" s="26"/>
      <c r="Q48" s="26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</row>
    <row r="49" spans="1:244" ht="18" customHeight="1" x14ac:dyDescent="0.25">
      <c r="A49" s="16"/>
      <c r="B49" s="230" t="s">
        <v>221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79"/>
      <c r="N49" s="17"/>
      <c r="O49" s="17"/>
      <c r="P49" s="17"/>
      <c r="Q49" s="1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</row>
    <row r="50" spans="1:244" ht="18" customHeight="1" x14ac:dyDescent="0.25">
      <c r="A50" s="16"/>
      <c r="B50" s="262" t="s">
        <v>173</v>
      </c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421"/>
      <c r="N50" s="17"/>
      <c r="O50" s="17"/>
      <c r="P50" s="17"/>
      <c r="Q50" s="17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</row>
    <row r="51" spans="1:244" x14ac:dyDescent="0.25">
      <c r="A51" s="253" t="s">
        <v>222</v>
      </c>
      <c r="B51" s="229"/>
      <c r="C51" s="254" t="s">
        <v>223</v>
      </c>
      <c r="D51" s="254"/>
      <c r="E51" s="254"/>
      <c r="F51" s="297">
        <v>5000</v>
      </c>
      <c r="G51" s="253"/>
      <c r="H51" s="297">
        <v>5000</v>
      </c>
      <c r="I51" s="253"/>
      <c r="J51" s="255">
        <v>8048.99</v>
      </c>
      <c r="K51" s="253"/>
      <c r="L51" s="371"/>
      <c r="M51" s="371"/>
      <c r="N51" s="31"/>
      <c r="O51" s="31"/>
      <c r="P51" s="31"/>
      <c r="Q51" s="31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</row>
    <row r="52" spans="1:244" ht="15.75" customHeight="1" x14ac:dyDescent="0.25">
      <c r="A52" s="18"/>
      <c r="B52" s="19"/>
      <c r="C52" s="244" t="s">
        <v>208</v>
      </c>
      <c r="D52" s="244"/>
      <c r="E52" s="244"/>
      <c r="F52" s="291">
        <v>5000</v>
      </c>
      <c r="G52" s="246"/>
      <c r="H52" s="291">
        <v>5000</v>
      </c>
      <c r="I52" s="246"/>
      <c r="J52" s="255">
        <v>8048.99</v>
      </c>
      <c r="K52" s="253"/>
      <c r="L52" s="371"/>
      <c r="M52" s="371"/>
      <c r="N52" s="26"/>
      <c r="O52" s="26"/>
      <c r="P52" s="26"/>
      <c r="Q52" s="26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</row>
    <row r="53" spans="1:244" ht="15.75" customHeight="1" x14ac:dyDescent="0.25">
      <c r="A53" s="21"/>
      <c r="B53" s="23"/>
      <c r="C53" s="244" t="s">
        <v>177</v>
      </c>
      <c r="D53" s="244"/>
      <c r="E53" s="244"/>
      <c r="F53" s="291">
        <v>5000</v>
      </c>
      <c r="G53" s="246"/>
      <c r="H53" s="291">
        <v>5000</v>
      </c>
      <c r="I53" s="246"/>
      <c r="J53" s="255">
        <v>8048.99</v>
      </c>
      <c r="K53" s="286"/>
      <c r="L53" s="371"/>
      <c r="M53" s="371"/>
      <c r="N53" s="26"/>
      <c r="O53" s="26"/>
      <c r="P53" s="26"/>
      <c r="Q53" s="26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</row>
    <row r="54" spans="1:244" ht="15.75" customHeight="1" x14ac:dyDescent="0.25">
      <c r="A54" s="21"/>
      <c r="B54" s="23"/>
      <c r="C54" s="244" t="s">
        <v>178</v>
      </c>
      <c r="D54" s="244"/>
      <c r="E54" s="244"/>
      <c r="F54" s="291">
        <v>5000</v>
      </c>
      <c r="G54" s="246"/>
      <c r="H54" s="291">
        <v>5000</v>
      </c>
      <c r="I54" s="246"/>
      <c r="J54" s="255">
        <v>8048.99</v>
      </c>
      <c r="K54" s="286"/>
      <c r="L54" s="371"/>
      <c r="M54" s="371"/>
      <c r="N54" s="26"/>
      <c r="O54" s="26"/>
      <c r="P54" s="26"/>
      <c r="Q54" s="26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</row>
    <row r="55" spans="1:244" ht="30" customHeight="1" x14ac:dyDescent="0.25">
      <c r="A55" s="16"/>
      <c r="B55" s="270" t="s">
        <v>218</v>
      </c>
      <c r="C55" s="409"/>
      <c r="D55" s="409"/>
      <c r="E55" s="409"/>
      <c r="F55" s="248">
        <v>5000</v>
      </c>
      <c r="G55" s="296"/>
      <c r="H55" s="248">
        <v>5000</v>
      </c>
      <c r="I55" s="296"/>
      <c r="J55" s="248">
        <v>8048.99</v>
      </c>
      <c r="K55" s="249"/>
      <c r="L55" s="295">
        <v>160.97999999999999</v>
      </c>
      <c r="M55" s="296"/>
      <c r="N55" s="26"/>
      <c r="O55" s="26"/>
      <c r="P55" s="26"/>
      <c r="Q55" s="26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</row>
    <row r="56" spans="1:244" ht="18" customHeight="1" x14ac:dyDescent="0.25">
      <c r="A56" s="16"/>
      <c r="B56" s="250" t="s">
        <v>219</v>
      </c>
      <c r="C56" s="250"/>
      <c r="D56" s="250"/>
      <c r="E56" s="250"/>
      <c r="F56" s="251">
        <v>5000</v>
      </c>
      <c r="G56" s="288"/>
      <c r="H56" s="251">
        <v>5000</v>
      </c>
      <c r="I56" s="288"/>
      <c r="J56" s="251">
        <v>8048.99</v>
      </c>
      <c r="K56" s="252"/>
      <c r="L56" s="287">
        <v>160.97999999999999</v>
      </c>
      <c r="M56" s="288"/>
      <c r="N56" s="26"/>
      <c r="O56" s="26"/>
      <c r="P56" s="26"/>
      <c r="Q56" s="26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</row>
    <row r="57" spans="1:244" ht="18" customHeight="1" x14ac:dyDescent="0.25">
      <c r="A57" s="16"/>
      <c r="B57" s="230" t="s">
        <v>224</v>
      </c>
      <c r="C57" s="230"/>
      <c r="D57" s="230"/>
      <c r="E57" s="230"/>
      <c r="F57" s="231">
        <v>5000</v>
      </c>
      <c r="G57" s="290"/>
      <c r="H57" s="231">
        <v>5000</v>
      </c>
      <c r="I57" s="290"/>
      <c r="J57" s="231">
        <v>8048.99</v>
      </c>
      <c r="K57" s="232"/>
      <c r="L57" s="289">
        <v>160.97999999999999</v>
      </c>
      <c r="M57" s="290"/>
      <c r="N57" s="26"/>
      <c r="O57" s="26"/>
      <c r="P57" s="26"/>
      <c r="Q57" s="26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</row>
    <row r="58" spans="1:244" ht="18" customHeight="1" x14ac:dyDescent="0.25">
      <c r="A58" s="16"/>
      <c r="B58" s="26"/>
      <c r="C58" s="26"/>
      <c r="D58" s="26"/>
      <c r="E58" s="26"/>
      <c r="F58" s="26"/>
      <c r="G58" s="26"/>
      <c r="H58" s="26"/>
      <c r="I58" s="26"/>
      <c r="J58" s="27"/>
      <c r="K58" s="26"/>
      <c r="L58" s="26"/>
      <c r="M58" s="27"/>
      <c r="N58" s="26"/>
      <c r="O58" s="26"/>
      <c r="P58" s="26"/>
      <c r="Q58" s="26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</row>
    <row r="59" spans="1:244" ht="18" customHeight="1" x14ac:dyDescent="0.25">
      <c r="A59" s="16"/>
      <c r="B59" s="26"/>
      <c r="C59" s="26"/>
      <c r="D59" s="26"/>
      <c r="E59" s="26"/>
      <c r="F59" s="26"/>
      <c r="G59" s="26"/>
      <c r="H59" s="26"/>
      <c r="I59" s="26"/>
      <c r="J59" s="27"/>
      <c r="K59" s="26"/>
      <c r="L59" s="26"/>
      <c r="M59" s="27"/>
      <c r="N59" s="26"/>
      <c r="O59" s="26"/>
      <c r="P59" s="26"/>
      <c r="Q59" s="26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</row>
    <row r="60" spans="1:244" ht="18" customHeight="1" x14ac:dyDescent="0.25">
      <c r="A60" s="16"/>
      <c r="B60" s="230" t="s">
        <v>225</v>
      </c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79"/>
      <c r="N60" s="17"/>
      <c r="O60" s="17"/>
      <c r="P60" s="17"/>
      <c r="Q60" s="17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</row>
    <row r="61" spans="1:244" ht="18" customHeight="1" x14ac:dyDescent="0.25">
      <c r="A61" s="16"/>
      <c r="B61" s="262" t="s">
        <v>173</v>
      </c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421"/>
      <c r="N61" s="17"/>
      <c r="O61" s="17"/>
      <c r="P61" s="17"/>
      <c r="Q61" s="17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</row>
    <row r="62" spans="1:244" ht="15.75" customHeight="1" x14ac:dyDescent="0.25">
      <c r="A62" s="253" t="s">
        <v>226</v>
      </c>
      <c r="B62" s="229"/>
      <c r="C62" s="254" t="s">
        <v>227</v>
      </c>
      <c r="D62" s="254"/>
      <c r="E62" s="254"/>
      <c r="F62" s="297">
        <v>2300</v>
      </c>
      <c r="G62" s="253"/>
      <c r="H62" s="297">
        <v>2300</v>
      </c>
      <c r="I62" s="253"/>
      <c r="J62" s="255">
        <v>1399.96</v>
      </c>
      <c r="K62" s="253"/>
      <c r="L62" s="371"/>
      <c r="M62" s="371"/>
      <c r="N62" s="31"/>
      <c r="O62" s="31"/>
      <c r="P62" s="31"/>
      <c r="Q62" s="31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</row>
    <row r="63" spans="1:244" ht="15.75" customHeight="1" x14ac:dyDescent="0.25">
      <c r="A63" s="253">
        <v>825</v>
      </c>
      <c r="B63" s="229"/>
      <c r="C63" s="254" t="s">
        <v>228</v>
      </c>
      <c r="D63" s="254"/>
      <c r="E63" s="254"/>
      <c r="F63" s="297">
        <v>0</v>
      </c>
      <c r="G63" s="253"/>
      <c r="H63" s="297">
        <v>0</v>
      </c>
      <c r="I63" s="253"/>
      <c r="J63" s="297">
        <v>0</v>
      </c>
      <c r="K63" s="253"/>
      <c r="L63" s="371"/>
      <c r="M63" s="371"/>
      <c r="N63" s="31"/>
      <c r="O63" s="31"/>
      <c r="P63" s="31"/>
      <c r="Q63" s="31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</row>
    <row r="64" spans="1:244" ht="15.75" customHeight="1" x14ac:dyDescent="0.25">
      <c r="A64" s="25"/>
      <c r="B64" s="25"/>
      <c r="C64" s="244" t="s">
        <v>229</v>
      </c>
      <c r="D64" s="244"/>
      <c r="E64" s="244"/>
      <c r="F64" s="291">
        <v>2300</v>
      </c>
      <c r="G64" s="246"/>
      <c r="H64" s="291">
        <v>2300</v>
      </c>
      <c r="I64" s="246"/>
      <c r="J64" s="245">
        <v>1399.96</v>
      </c>
      <c r="K64" s="246"/>
      <c r="L64" s="420">
        <v>60.87</v>
      </c>
      <c r="M64" s="420"/>
      <c r="N64" s="26"/>
      <c r="O64" s="26"/>
      <c r="P64" s="26"/>
      <c r="Q64" s="26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</row>
    <row r="65" spans="1:244" ht="15.75" customHeight="1" x14ac:dyDescent="0.25">
      <c r="A65" s="253" t="s">
        <v>230</v>
      </c>
      <c r="B65" s="229"/>
      <c r="C65" s="254" t="s">
        <v>231</v>
      </c>
      <c r="D65" s="254"/>
      <c r="E65" s="254"/>
      <c r="F65" s="297">
        <v>200</v>
      </c>
      <c r="G65" s="253"/>
      <c r="H65" s="297">
        <v>200</v>
      </c>
      <c r="I65" s="253"/>
      <c r="J65" s="297">
        <v>33.18</v>
      </c>
      <c r="K65" s="253"/>
      <c r="L65" s="420"/>
      <c r="M65" s="420"/>
      <c r="N65" s="31"/>
      <c r="O65" s="31"/>
      <c r="P65" s="31"/>
      <c r="Q65" s="31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</row>
    <row r="66" spans="1:244" ht="15.75" customHeight="1" x14ac:dyDescent="0.25">
      <c r="A66" s="25"/>
      <c r="B66" s="25"/>
      <c r="C66" s="244" t="s">
        <v>232</v>
      </c>
      <c r="D66" s="244"/>
      <c r="E66" s="244"/>
      <c r="F66" s="291">
        <v>200</v>
      </c>
      <c r="G66" s="246"/>
      <c r="H66" s="291">
        <v>200</v>
      </c>
      <c r="I66" s="246"/>
      <c r="J66" s="245">
        <v>33.18</v>
      </c>
      <c r="K66" s="246"/>
      <c r="L66" s="420">
        <v>16.59</v>
      </c>
      <c r="M66" s="420"/>
      <c r="N66" s="26"/>
      <c r="O66" s="26"/>
      <c r="P66" s="26"/>
      <c r="Q66" s="26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</row>
    <row r="67" spans="1:244" ht="15.75" customHeight="1" x14ac:dyDescent="0.25">
      <c r="A67" s="22"/>
      <c r="B67" s="22"/>
      <c r="C67" s="244" t="s">
        <v>233</v>
      </c>
      <c r="D67" s="244"/>
      <c r="E67" s="244"/>
      <c r="F67" s="291">
        <v>2500</v>
      </c>
      <c r="G67" s="246"/>
      <c r="H67" s="291">
        <v>2500</v>
      </c>
      <c r="I67" s="246"/>
      <c r="J67" s="291">
        <v>1433.14</v>
      </c>
      <c r="K67" s="246"/>
      <c r="L67" s="420"/>
      <c r="M67" s="420"/>
      <c r="N67" s="26"/>
      <c r="O67" s="26"/>
      <c r="P67" s="26"/>
      <c r="Q67" s="26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</row>
    <row r="68" spans="1:244" ht="15.75" customHeight="1" x14ac:dyDescent="0.25">
      <c r="A68" s="22"/>
      <c r="B68" s="22"/>
      <c r="C68" s="244" t="s">
        <v>234</v>
      </c>
      <c r="D68" s="244"/>
      <c r="E68" s="244"/>
      <c r="F68" s="291">
        <v>2500</v>
      </c>
      <c r="G68" s="246"/>
      <c r="H68" s="291">
        <v>2500</v>
      </c>
      <c r="I68" s="246"/>
      <c r="J68" s="245">
        <v>1433.14</v>
      </c>
      <c r="K68" s="246"/>
      <c r="L68" s="420">
        <v>57.33</v>
      </c>
      <c r="M68" s="420"/>
      <c r="N68" s="26"/>
      <c r="O68" s="26"/>
      <c r="P68" s="26"/>
      <c r="Q68" s="26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</row>
    <row r="69" spans="1:244" ht="38.25" customHeight="1" x14ac:dyDescent="0.25">
      <c r="A69" s="16"/>
      <c r="B69" s="270" t="s">
        <v>218</v>
      </c>
      <c r="C69" s="409"/>
      <c r="D69" s="409"/>
      <c r="E69" s="409"/>
      <c r="F69" s="410">
        <v>2500</v>
      </c>
      <c r="G69" s="411"/>
      <c r="H69" s="410">
        <v>2500</v>
      </c>
      <c r="I69" s="411"/>
      <c r="J69" s="410">
        <v>1433.14</v>
      </c>
      <c r="K69" s="411"/>
      <c r="L69" s="411">
        <v>57.33</v>
      </c>
      <c r="M69" s="411"/>
      <c r="N69" s="26"/>
      <c r="O69" s="26"/>
      <c r="P69" s="26"/>
      <c r="Q69" s="26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</row>
    <row r="70" spans="1:244" ht="18" customHeight="1" x14ac:dyDescent="0.25">
      <c r="A70" s="16"/>
      <c r="B70" s="250" t="s">
        <v>219</v>
      </c>
      <c r="C70" s="250"/>
      <c r="D70" s="250"/>
      <c r="E70" s="250"/>
      <c r="F70" s="358">
        <v>2500</v>
      </c>
      <c r="G70" s="359"/>
      <c r="H70" s="358">
        <v>2500</v>
      </c>
      <c r="I70" s="359"/>
      <c r="J70" s="358">
        <v>1433.14</v>
      </c>
      <c r="K70" s="359"/>
      <c r="L70" s="359">
        <v>57.33</v>
      </c>
      <c r="M70" s="359"/>
      <c r="N70" s="26"/>
      <c r="O70" s="26"/>
      <c r="P70" s="26"/>
      <c r="Q70" s="26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</row>
    <row r="71" spans="1:244" ht="18" customHeight="1" x14ac:dyDescent="0.25">
      <c r="A71" s="16"/>
      <c r="B71" s="230" t="s">
        <v>235</v>
      </c>
      <c r="C71" s="230"/>
      <c r="D71" s="230"/>
      <c r="E71" s="230"/>
      <c r="F71" s="362">
        <v>2500</v>
      </c>
      <c r="G71" s="363"/>
      <c r="H71" s="362">
        <v>2500</v>
      </c>
      <c r="I71" s="363"/>
      <c r="J71" s="362">
        <v>1433.14</v>
      </c>
      <c r="K71" s="363"/>
      <c r="L71" s="363">
        <v>57.33</v>
      </c>
      <c r="M71" s="363"/>
      <c r="N71" s="26"/>
      <c r="O71" s="26"/>
      <c r="P71" s="26"/>
      <c r="Q71" s="26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</row>
    <row r="72" spans="1:244" ht="18" customHeight="1" x14ac:dyDescent="0.25">
      <c r="A72" s="16"/>
      <c r="B72" s="257" t="s">
        <v>236</v>
      </c>
      <c r="C72" s="257"/>
      <c r="D72" s="257"/>
      <c r="E72" s="257"/>
      <c r="F72" s="377">
        <v>77418</v>
      </c>
      <c r="G72" s="378"/>
      <c r="H72" s="377">
        <v>77418</v>
      </c>
      <c r="I72" s="378"/>
      <c r="J72" s="377">
        <v>57799.85</v>
      </c>
      <c r="K72" s="378"/>
      <c r="L72" s="418">
        <v>74.66</v>
      </c>
      <c r="M72" s="418"/>
      <c r="N72" s="26"/>
      <c r="O72" s="26"/>
      <c r="P72" s="26"/>
      <c r="Q72" s="26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</row>
    <row r="73" spans="1:244" ht="18" customHeight="1" x14ac:dyDescent="0.25">
      <c r="A73" s="16"/>
      <c r="B73" s="26"/>
      <c r="C73" s="26"/>
      <c r="D73" s="26"/>
      <c r="E73" s="26"/>
      <c r="F73" s="27"/>
      <c r="G73" s="27"/>
      <c r="H73" s="26"/>
      <c r="I73" s="26"/>
      <c r="J73" s="27"/>
      <c r="K73" s="26"/>
      <c r="L73" s="26"/>
      <c r="M73" s="27"/>
      <c r="N73" s="26"/>
      <c r="O73" s="26"/>
      <c r="P73" s="26"/>
      <c r="Q73" s="26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</row>
    <row r="74" spans="1:244" ht="34.5" customHeight="1" x14ac:dyDescent="0.25">
      <c r="A74" s="16"/>
      <c r="B74" s="419" t="s">
        <v>237</v>
      </c>
      <c r="C74" s="419"/>
      <c r="D74" s="419"/>
      <c r="E74" s="419"/>
      <c r="F74" s="419"/>
      <c r="G74" s="419"/>
      <c r="H74" s="419"/>
      <c r="I74" s="419"/>
      <c r="J74" s="419"/>
      <c r="K74" s="419"/>
      <c r="L74" s="419"/>
      <c r="M74" s="419"/>
      <c r="N74" s="17"/>
      <c r="O74" s="17"/>
      <c r="P74" s="17"/>
      <c r="Q74" s="17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</row>
    <row r="75" spans="1:244" ht="18" customHeight="1" x14ac:dyDescent="0.25">
      <c r="A75" s="16"/>
      <c r="B75" s="230" t="s">
        <v>238</v>
      </c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17"/>
      <c r="O75" s="17"/>
      <c r="P75" s="17"/>
      <c r="Q75" s="17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</row>
    <row r="76" spans="1:244" ht="18" customHeight="1" x14ac:dyDescent="0.25">
      <c r="A76" s="16"/>
      <c r="B76" s="262" t="s">
        <v>173</v>
      </c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17"/>
      <c r="O76" s="17"/>
      <c r="P76" s="17"/>
      <c r="Q76" s="17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</row>
    <row r="77" spans="1:244" ht="12.75" customHeight="1" x14ac:dyDescent="0.25">
      <c r="A77" s="297">
        <v>826</v>
      </c>
      <c r="B77" s="253"/>
      <c r="C77" s="283" t="s">
        <v>239</v>
      </c>
      <c r="D77" s="284"/>
      <c r="E77" s="285"/>
      <c r="F77" s="297">
        <v>800</v>
      </c>
      <c r="G77" s="253"/>
      <c r="H77" s="297">
        <v>800</v>
      </c>
      <c r="I77" s="253"/>
      <c r="J77" s="255">
        <v>475.76</v>
      </c>
      <c r="K77" s="253"/>
      <c r="L77" s="229"/>
      <c r="M77" s="229"/>
      <c r="N77" s="17"/>
      <c r="O77" s="17"/>
      <c r="P77" s="17"/>
      <c r="Q77" s="17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</row>
    <row r="78" spans="1:244" ht="12.75" customHeight="1" x14ac:dyDescent="0.25">
      <c r="A78" s="282"/>
      <c r="B78" s="253"/>
      <c r="C78" s="263" t="s">
        <v>240</v>
      </c>
      <c r="D78" s="264"/>
      <c r="E78" s="265"/>
      <c r="F78" s="291">
        <v>800</v>
      </c>
      <c r="G78" s="246"/>
      <c r="H78" s="291">
        <v>800</v>
      </c>
      <c r="I78" s="246"/>
      <c r="J78" s="245">
        <v>475.76</v>
      </c>
      <c r="K78" s="266"/>
      <c r="L78" s="229">
        <v>59.47</v>
      </c>
      <c r="M78" s="229"/>
      <c r="N78" s="17"/>
      <c r="O78" s="17"/>
      <c r="P78" s="17"/>
      <c r="Q78" s="17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</row>
    <row r="79" spans="1:244" s="10" customFormat="1" ht="12.75" customHeight="1" x14ac:dyDescent="0.25">
      <c r="A79" s="253" t="s">
        <v>241</v>
      </c>
      <c r="B79" s="229"/>
      <c r="C79" s="285" t="s">
        <v>242</v>
      </c>
      <c r="D79" s="254"/>
      <c r="E79" s="254"/>
      <c r="F79" s="297">
        <v>0</v>
      </c>
      <c r="G79" s="253"/>
      <c r="H79" s="297">
        <v>0</v>
      </c>
      <c r="I79" s="253"/>
      <c r="J79" s="255">
        <v>0</v>
      </c>
      <c r="K79" s="253"/>
      <c r="L79" s="371"/>
      <c r="M79" s="371"/>
      <c r="N79" s="19"/>
      <c r="O79" s="19"/>
      <c r="P79" s="19"/>
      <c r="Q79" s="19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</row>
    <row r="80" spans="1:244" s="10" customFormat="1" ht="13.5" customHeight="1" x14ac:dyDescent="0.25">
      <c r="A80" s="25"/>
      <c r="B80" s="25"/>
      <c r="C80" s="244" t="s">
        <v>195</v>
      </c>
      <c r="D80" s="244"/>
      <c r="E80" s="244"/>
      <c r="F80" s="291">
        <v>0</v>
      </c>
      <c r="G80" s="246"/>
      <c r="H80" s="291">
        <v>0</v>
      </c>
      <c r="I80" s="246"/>
      <c r="J80" s="245">
        <v>0</v>
      </c>
      <c r="K80" s="246"/>
      <c r="L80" s="371">
        <v>0</v>
      </c>
      <c r="M80" s="371"/>
      <c r="N80" s="23"/>
      <c r="O80" s="23"/>
      <c r="P80" s="23"/>
      <c r="Q80" s="23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</row>
    <row r="81" spans="1:244" s="10" customFormat="1" ht="12.75" customHeight="1" x14ac:dyDescent="0.25">
      <c r="A81" s="253" t="s">
        <v>243</v>
      </c>
      <c r="B81" s="229"/>
      <c r="C81" s="285" t="s">
        <v>216</v>
      </c>
      <c r="D81" s="254"/>
      <c r="E81" s="254"/>
      <c r="F81" s="297">
        <v>4000</v>
      </c>
      <c r="G81" s="253"/>
      <c r="H81" s="297">
        <v>4000</v>
      </c>
      <c r="I81" s="253"/>
      <c r="J81" s="255">
        <v>1942.95</v>
      </c>
      <c r="K81" s="253"/>
      <c r="L81" s="371"/>
      <c r="M81" s="371"/>
      <c r="N81" s="19"/>
      <c r="O81" s="19"/>
      <c r="P81" s="19"/>
      <c r="Q81" s="19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</row>
    <row r="82" spans="1:244" s="10" customFormat="1" ht="13.5" customHeight="1" x14ac:dyDescent="0.25">
      <c r="A82" s="25"/>
      <c r="B82" s="25"/>
      <c r="C82" s="244" t="s">
        <v>217</v>
      </c>
      <c r="D82" s="244"/>
      <c r="E82" s="244"/>
      <c r="F82" s="291">
        <v>4000</v>
      </c>
      <c r="G82" s="246"/>
      <c r="H82" s="291">
        <v>4000</v>
      </c>
      <c r="I82" s="246"/>
      <c r="J82" s="245">
        <v>1942.95</v>
      </c>
      <c r="K82" s="246"/>
      <c r="L82" s="371">
        <v>48.57</v>
      </c>
      <c r="M82" s="371"/>
      <c r="N82" s="23"/>
      <c r="O82" s="23"/>
      <c r="P82" s="23"/>
      <c r="Q82" s="23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</row>
    <row r="83" spans="1:244" s="10" customFormat="1" ht="13.5" customHeight="1" x14ac:dyDescent="0.25">
      <c r="A83" s="22"/>
      <c r="B83" s="22"/>
      <c r="C83" s="244" t="s">
        <v>177</v>
      </c>
      <c r="D83" s="244"/>
      <c r="E83" s="244"/>
      <c r="F83" s="291">
        <v>4800</v>
      </c>
      <c r="G83" s="246"/>
      <c r="H83" s="291">
        <v>4800</v>
      </c>
      <c r="I83" s="246"/>
      <c r="J83" s="291">
        <v>2418.71</v>
      </c>
      <c r="K83" s="246"/>
      <c r="L83" s="371">
        <v>50.39</v>
      </c>
      <c r="M83" s="371"/>
      <c r="N83" s="23"/>
      <c r="O83" s="23"/>
      <c r="P83" s="23"/>
      <c r="Q83" s="23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</row>
    <row r="84" spans="1:244" s="10" customFormat="1" ht="13.5" customHeight="1" x14ac:dyDescent="0.25">
      <c r="A84" s="22"/>
      <c r="B84" s="22"/>
      <c r="C84" s="244" t="s">
        <v>178</v>
      </c>
      <c r="D84" s="244"/>
      <c r="E84" s="244"/>
      <c r="F84" s="291">
        <v>4800</v>
      </c>
      <c r="G84" s="246"/>
      <c r="H84" s="291">
        <v>4800</v>
      </c>
      <c r="I84" s="246"/>
      <c r="J84" s="291">
        <v>2418.71</v>
      </c>
      <c r="K84" s="246"/>
      <c r="L84" s="371">
        <v>50.39</v>
      </c>
      <c r="M84" s="371"/>
      <c r="N84" s="23"/>
      <c r="O84" s="23"/>
      <c r="P84" s="23"/>
      <c r="Q84" s="23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</row>
    <row r="85" spans="1:244" ht="28.5" customHeight="1" x14ac:dyDescent="0.25">
      <c r="A85" s="16"/>
      <c r="B85" s="412" t="s">
        <v>244</v>
      </c>
      <c r="C85" s="413"/>
      <c r="D85" s="413"/>
      <c r="E85" s="413"/>
      <c r="F85" s="410">
        <v>4800</v>
      </c>
      <c r="G85" s="411"/>
      <c r="H85" s="410">
        <v>4800</v>
      </c>
      <c r="I85" s="411"/>
      <c r="J85" s="410">
        <v>2418.71</v>
      </c>
      <c r="K85" s="411"/>
      <c r="L85" s="411">
        <v>50.39</v>
      </c>
      <c r="M85" s="411"/>
      <c r="N85" s="26"/>
      <c r="O85" s="26"/>
      <c r="P85" s="26"/>
      <c r="Q85" s="26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</row>
    <row r="86" spans="1:244" s="10" customFormat="1" ht="12.75" customHeight="1" x14ac:dyDescent="0.25">
      <c r="A86" s="253">
        <v>967</v>
      </c>
      <c r="B86" s="229"/>
      <c r="C86" s="254" t="s">
        <v>245</v>
      </c>
      <c r="D86" s="254"/>
      <c r="E86" s="254"/>
      <c r="F86" s="297">
        <v>780</v>
      </c>
      <c r="G86" s="253"/>
      <c r="H86" s="297">
        <v>780</v>
      </c>
      <c r="I86" s="253"/>
      <c r="J86" s="297">
        <v>99.77</v>
      </c>
      <c r="K86" s="253"/>
      <c r="L86" s="371"/>
      <c r="M86" s="371"/>
      <c r="N86" s="19"/>
      <c r="O86" s="19"/>
      <c r="P86" s="19"/>
      <c r="Q86" s="19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</row>
    <row r="87" spans="1:244" s="10" customFormat="1" ht="13.5" customHeight="1" x14ac:dyDescent="0.25">
      <c r="A87" s="25"/>
      <c r="B87" s="25"/>
      <c r="C87" s="244" t="s">
        <v>217</v>
      </c>
      <c r="D87" s="244"/>
      <c r="E87" s="244"/>
      <c r="F87" s="291">
        <v>780</v>
      </c>
      <c r="G87" s="246"/>
      <c r="H87" s="291">
        <v>780</v>
      </c>
      <c r="I87" s="246"/>
      <c r="J87" s="291">
        <v>99.77</v>
      </c>
      <c r="K87" s="246"/>
      <c r="L87" s="371"/>
      <c r="M87" s="371"/>
      <c r="N87" s="23"/>
      <c r="O87" s="23"/>
      <c r="P87" s="23"/>
      <c r="Q87" s="23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</row>
    <row r="88" spans="1:244" s="10" customFormat="1" ht="13.5" customHeight="1" x14ac:dyDescent="0.25">
      <c r="A88" s="22"/>
      <c r="B88" s="22"/>
      <c r="C88" s="244" t="s">
        <v>177</v>
      </c>
      <c r="D88" s="244"/>
      <c r="E88" s="244"/>
      <c r="F88" s="291">
        <v>780</v>
      </c>
      <c r="G88" s="246"/>
      <c r="H88" s="291">
        <v>780</v>
      </c>
      <c r="I88" s="246"/>
      <c r="J88" s="291">
        <v>99.77</v>
      </c>
      <c r="K88" s="246"/>
      <c r="L88" s="371"/>
      <c r="M88" s="371"/>
      <c r="N88" s="23"/>
      <c r="O88" s="23"/>
      <c r="P88" s="23"/>
      <c r="Q88" s="23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</row>
    <row r="89" spans="1:244" s="10" customFormat="1" ht="13.5" customHeight="1" x14ac:dyDescent="0.25">
      <c r="A89" s="22"/>
      <c r="B89" s="22"/>
      <c r="C89" s="244" t="s">
        <v>178</v>
      </c>
      <c r="D89" s="244"/>
      <c r="E89" s="244"/>
      <c r="F89" s="291">
        <v>780</v>
      </c>
      <c r="G89" s="246"/>
      <c r="H89" s="291">
        <v>780</v>
      </c>
      <c r="I89" s="246"/>
      <c r="J89" s="291">
        <v>99.77</v>
      </c>
      <c r="K89" s="246"/>
      <c r="L89" s="371"/>
      <c r="M89" s="371"/>
      <c r="N89" s="23"/>
      <c r="O89" s="23"/>
      <c r="P89" s="23"/>
      <c r="Q89" s="23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</row>
    <row r="90" spans="1:244" ht="18" customHeight="1" x14ac:dyDescent="0.25">
      <c r="A90" s="16"/>
      <c r="B90" s="412" t="s">
        <v>246</v>
      </c>
      <c r="C90" s="413"/>
      <c r="D90" s="413"/>
      <c r="E90" s="413"/>
      <c r="F90" s="411">
        <v>780</v>
      </c>
      <c r="G90" s="411"/>
      <c r="H90" s="411">
        <v>780</v>
      </c>
      <c r="I90" s="411"/>
      <c r="J90" s="411">
        <v>99.77</v>
      </c>
      <c r="K90" s="411"/>
      <c r="L90" s="295">
        <v>12.79</v>
      </c>
      <c r="M90" s="296"/>
      <c r="N90" s="26"/>
      <c r="O90" s="26"/>
      <c r="P90" s="26"/>
      <c r="Q90" s="26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</row>
    <row r="91" spans="1:244" s="10" customFormat="1" ht="12.75" customHeight="1" x14ac:dyDescent="0.25">
      <c r="A91" s="253">
        <v>968</v>
      </c>
      <c r="B91" s="229"/>
      <c r="C91" s="254" t="s">
        <v>181</v>
      </c>
      <c r="D91" s="254"/>
      <c r="E91" s="254"/>
      <c r="F91" s="297">
        <v>0</v>
      </c>
      <c r="G91" s="253"/>
      <c r="H91" s="297">
        <v>0</v>
      </c>
      <c r="I91" s="253"/>
      <c r="J91" s="297">
        <v>0</v>
      </c>
      <c r="K91" s="253"/>
      <c r="L91" s="297"/>
      <c r="M91" s="253"/>
      <c r="N91" s="19"/>
      <c r="O91" s="19"/>
      <c r="P91" s="19"/>
      <c r="Q91" s="19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</row>
    <row r="92" spans="1:244" s="10" customFormat="1" ht="13.5" customHeight="1" x14ac:dyDescent="0.25">
      <c r="A92" s="18"/>
      <c r="B92" s="19"/>
      <c r="C92" s="244" t="s">
        <v>186</v>
      </c>
      <c r="D92" s="244"/>
      <c r="E92" s="244"/>
      <c r="F92" s="291">
        <v>0</v>
      </c>
      <c r="G92" s="246"/>
      <c r="H92" s="291">
        <v>0</v>
      </c>
      <c r="I92" s="246"/>
      <c r="J92" s="291">
        <v>0</v>
      </c>
      <c r="K92" s="246"/>
      <c r="L92" s="291"/>
      <c r="M92" s="246"/>
      <c r="N92" s="23"/>
      <c r="O92" s="23"/>
      <c r="P92" s="23"/>
      <c r="Q92" s="23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</row>
    <row r="93" spans="1:244" s="10" customFormat="1" ht="13.5" customHeight="1" x14ac:dyDescent="0.25">
      <c r="A93" s="21"/>
      <c r="B93" s="23"/>
      <c r="C93" s="244" t="s">
        <v>177</v>
      </c>
      <c r="D93" s="244"/>
      <c r="E93" s="244"/>
      <c r="F93" s="291">
        <v>0</v>
      </c>
      <c r="G93" s="246"/>
      <c r="H93" s="291">
        <v>0</v>
      </c>
      <c r="I93" s="246"/>
      <c r="J93" s="291">
        <v>0</v>
      </c>
      <c r="K93" s="246"/>
      <c r="L93" s="291"/>
      <c r="M93" s="246"/>
      <c r="N93" s="23"/>
      <c r="O93" s="23"/>
      <c r="P93" s="23"/>
      <c r="Q93" s="23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</row>
    <row r="94" spans="1:244" s="10" customFormat="1" ht="13.5" customHeight="1" x14ac:dyDescent="0.25">
      <c r="A94" s="21"/>
      <c r="B94" s="23"/>
      <c r="C94" s="244" t="s">
        <v>178</v>
      </c>
      <c r="D94" s="244"/>
      <c r="E94" s="244"/>
      <c r="F94" s="291">
        <v>0</v>
      </c>
      <c r="G94" s="246"/>
      <c r="H94" s="291">
        <v>0</v>
      </c>
      <c r="I94" s="246"/>
      <c r="J94" s="291">
        <v>0</v>
      </c>
      <c r="K94" s="246"/>
      <c r="L94" s="291"/>
      <c r="M94" s="246"/>
      <c r="N94" s="23"/>
      <c r="O94" s="23"/>
      <c r="P94" s="23"/>
      <c r="Q94" s="23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</row>
    <row r="95" spans="1:244" ht="26.25" customHeight="1" x14ac:dyDescent="0.25">
      <c r="A95" s="16"/>
      <c r="B95" s="412" t="s">
        <v>247</v>
      </c>
      <c r="C95" s="413"/>
      <c r="D95" s="413"/>
      <c r="E95" s="413"/>
      <c r="F95" s="410">
        <v>0</v>
      </c>
      <c r="G95" s="411"/>
      <c r="H95" s="410">
        <v>0</v>
      </c>
      <c r="I95" s="411"/>
      <c r="J95" s="411">
        <v>0</v>
      </c>
      <c r="K95" s="411"/>
      <c r="L95" s="295">
        <v>0</v>
      </c>
      <c r="M95" s="296"/>
      <c r="N95" s="26"/>
      <c r="O95" s="26"/>
      <c r="P95" s="26"/>
      <c r="Q95" s="26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</row>
    <row r="96" spans="1:244" s="10" customFormat="1" ht="12.75" customHeight="1" x14ac:dyDescent="0.25">
      <c r="A96" s="253">
        <v>969</v>
      </c>
      <c r="B96" s="229"/>
      <c r="C96" s="254" t="s">
        <v>248</v>
      </c>
      <c r="D96" s="254"/>
      <c r="E96" s="254"/>
      <c r="F96" s="297">
        <v>850</v>
      </c>
      <c r="G96" s="253"/>
      <c r="H96" s="297">
        <v>850</v>
      </c>
      <c r="I96" s="253"/>
      <c r="J96" s="297">
        <v>540</v>
      </c>
      <c r="K96" s="253"/>
      <c r="L96" s="267"/>
      <c r="M96" s="268"/>
      <c r="N96" s="19"/>
      <c r="O96" s="19"/>
      <c r="P96" s="19"/>
      <c r="Q96" s="19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</row>
    <row r="97" spans="1:244" s="10" customFormat="1" ht="13.5" customHeight="1" x14ac:dyDescent="0.25">
      <c r="A97" s="18"/>
      <c r="B97" s="19"/>
      <c r="C97" s="244" t="s">
        <v>186</v>
      </c>
      <c r="D97" s="244"/>
      <c r="E97" s="244"/>
      <c r="F97" s="291">
        <v>850</v>
      </c>
      <c r="G97" s="246"/>
      <c r="H97" s="291">
        <v>850</v>
      </c>
      <c r="I97" s="246"/>
      <c r="J97" s="291">
        <v>540</v>
      </c>
      <c r="K97" s="246"/>
      <c r="L97" s="267"/>
      <c r="M97" s="268"/>
      <c r="N97" s="23"/>
      <c r="O97" s="23"/>
      <c r="P97" s="23"/>
      <c r="Q97" s="23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</row>
    <row r="98" spans="1:244" s="10" customFormat="1" ht="12.75" x14ac:dyDescent="0.25">
      <c r="A98" s="253"/>
      <c r="B98" s="229"/>
      <c r="C98" s="254" t="s">
        <v>188</v>
      </c>
      <c r="D98" s="254"/>
      <c r="E98" s="254"/>
      <c r="F98" s="297">
        <v>0</v>
      </c>
      <c r="G98" s="253"/>
      <c r="H98" s="297">
        <v>0</v>
      </c>
      <c r="I98" s="253"/>
      <c r="J98" s="297">
        <v>0</v>
      </c>
      <c r="K98" s="253"/>
      <c r="L98" s="267"/>
      <c r="M98" s="268"/>
      <c r="N98" s="19"/>
      <c r="O98" s="19"/>
      <c r="P98" s="19"/>
      <c r="Q98" s="19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</row>
    <row r="99" spans="1:244" s="10" customFormat="1" ht="12.75" x14ac:dyDescent="0.25">
      <c r="A99" s="253"/>
      <c r="B99" s="229"/>
      <c r="C99" s="254" t="s">
        <v>193</v>
      </c>
      <c r="D99" s="254"/>
      <c r="E99" s="254"/>
      <c r="F99" s="297">
        <v>0</v>
      </c>
      <c r="G99" s="253"/>
      <c r="H99" s="297">
        <v>0</v>
      </c>
      <c r="I99" s="253"/>
      <c r="J99" s="297">
        <v>0</v>
      </c>
      <c r="K99" s="253"/>
      <c r="L99" s="267"/>
      <c r="M99" s="268"/>
      <c r="N99" s="19"/>
      <c r="O99" s="19"/>
      <c r="P99" s="19"/>
      <c r="Q99" s="19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</row>
    <row r="100" spans="1:244" s="10" customFormat="1" ht="13.5" customHeight="1" x14ac:dyDescent="0.25">
      <c r="A100" s="21"/>
      <c r="B100" s="23"/>
      <c r="C100" s="244" t="s">
        <v>177</v>
      </c>
      <c r="D100" s="244"/>
      <c r="E100" s="244"/>
      <c r="F100" s="291">
        <v>850</v>
      </c>
      <c r="G100" s="246"/>
      <c r="H100" s="291">
        <v>850</v>
      </c>
      <c r="I100" s="246"/>
      <c r="J100" s="291">
        <v>540</v>
      </c>
      <c r="K100" s="246"/>
      <c r="L100" s="267"/>
      <c r="M100" s="268"/>
      <c r="N100" s="23"/>
      <c r="O100" s="23"/>
      <c r="P100" s="23"/>
      <c r="Q100" s="23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</row>
    <row r="101" spans="1:244" s="10" customFormat="1" ht="13.5" customHeight="1" x14ac:dyDescent="0.25">
      <c r="A101" s="21"/>
      <c r="B101" s="23"/>
      <c r="C101" s="244" t="s">
        <v>178</v>
      </c>
      <c r="D101" s="244"/>
      <c r="E101" s="244"/>
      <c r="F101" s="291">
        <v>850</v>
      </c>
      <c r="G101" s="246"/>
      <c r="H101" s="291">
        <v>850</v>
      </c>
      <c r="I101" s="246"/>
      <c r="J101" s="291">
        <v>540</v>
      </c>
      <c r="K101" s="246"/>
      <c r="L101" s="267"/>
      <c r="M101" s="268"/>
      <c r="N101" s="23"/>
      <c r="O101" s="23"/>
      <c r="P101" s="23"/>
      <c r="Q101" s="23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</row>
    <row r="102" spans="1:244" ht="18" customHeight="1" x14ac:dyDescent="0.25">
      <c r="A102" s="16"/>
      <c r="B102" s="270" t="s">
        <v>249</v>
      </c>
      <c r="C102" s="409"/>
      <c r="D102" s="409"/>
      <c r="E102" s="409"/>
      <c r="F102" s="411">
        <v>850</v>
      </c>
      <c r="G102" s="411"/>
      <c r="H102" s="411">
        <v>850</v>
      </c>
      <c r="I102" s="411"/>
      <c r="J102" s="411">
        <v>540</v>
      </c>
      <c r="K102" s="411"/>
      <c r="L102" s="295">
        <v>63.53</v>
      </c>
      <c r="M102" s="296"/>
      <c r="N102" s="26"/>
      <c r="O102" s="26"/>
      <c r="P102" s="26"/>
      <c r="Q102" s="26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</row>
    <row r="103" spans="1:244" ht="18" customHeight="1" x14ac:dyDescent="0.25">
      <c r="A103" s="16"/>
      <c r="B103" s="250" t="s">
        <v>219</v>
      </c>
      <c r="C103" s="250"/>
      <c r="D103" s="250"/>
      <c r="E103" s="250"/>
      <c r="F103" s="358">
        <v>6430</v>
      </c>
      <c r="G103" s="359"/>
      <c r="H103" s="358">
        <v>6430</v>
      </c>
      <c r="I103" s="359"/>
      <c r="J103" s="358">
        <v>3058.48</v>
      </c>
      <c r="K103" s="359"/>
      <c r="L103" s="276">
        <v>47.57</v>
      </c>
      <c r="M103" s="277"/>
      <c r="N103" s="26"/>
      <c r="O103" s="26"/>
      <c r="P103" s="26"/>
      <c r="Q103" s="26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</row>
    <row r="104" spans="1:244" ht="15.75" customHeight="1" x14ac:dyDescent="0.25">
      <c r="A104" s="16"/>
      <c r="B104" s="230" t="s">
        <v>250</v>
      </c>
      <c r="C104" s="230"/>
      <c r="D104" s="230"/>
      <c r="E104" s="230"/>
      <c r="F104" s="362">
        <v>6430</v>
      </c>
      <c r="G104" s="363"/>
      <c r="H104" s="362">
        <v>6430</v>
      </c>
      <c r="I104" s="363"/>
      <c r="J104" s="362">
        <v>3058.48</v>
      </c>
      <c r="K104" s="363"/>
      <c r="L104" s="280">
        <v>47.57</v>
      </c>
      <c r="M104" s="281"/>
      <c r="N104" s="26"/>
      <c r="O104" s="26"/>
      <c r="P104" s="26"/>
      <c r="Q104" s="26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</row>
    <row r="105" spans="1:244" ht="18" customHeight="1" x14ac:dyDescent="0.25">
      <c r="A105" s="16"/>
      <c r="B105" s="257" t="s">
        <v>251</v>
      </c>
      <c r="C105" s="257"/>
      <c r="D105" s="257"/>
      <c r="E105" s="257"/>
      <c r="F105" s="377">
        <v>6430</v>
      </c>
      <c r="G105" s="378"/>
      <c r="H105" s="377">
        <v>6430</v>
      </c>
      <c r="I105" s="378"/>
      <c r="J105" s="377">
        <v>3058.48</v>
      </c>
      <c r="K105" s="378"/>
      <c r="L105" s="259">
        <v>47.57</v>
      </c>
      <c r="M105" s="260"/>
      <c r="N105" s="26"/>
      <c r="O105" s="26"/>
      <c r="P105" s="26"/>
      <c r="Q105" s="26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</row>
    <row r="106" spans="1:244" ht="18" customHeight="1" x14ac:dyDescent="0.25">
      <c r="A106" s="16"/>
      <c r="B106" s="26"/>
      <c r="C106" s="26"/>
      <c r="D106" s="26"/>
      <c r="E106" s="26"/>
      <c r="F106" s="26"/>
      <c r="G106" s="26"/>
      <c r="H106" s="26"/>
      <c r="I106" s="26"/>
      <c r="J106" s="27"/>
      <c r="K106" s="26"/>
      <c r="L106" s="26"/>
      <c r="M106" s="27"/>
      <c r="N106" s="26"/>
      <c r="O106" s="26"/>
      <c r="P106" s="26"/>
      <c r="Q106" s="26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</row>
    <row r="107" spans="1:244" ht="30" customHeight="1" x14ac:dyDescent="0.25">
      <c r="A107" s="16"/>
      <c r="B107" s="261" t="s">
        <v>252</v>
      </c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17"/>
      <c r="O107" s="17"/>
      <c r="P107" s="17"/>
      <c r="Q107" s="17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</row>
    <row r="108" spans="1:244" ht="18" customHeight="1" x14ac:dyDescent="0.25">
      <c r="A108" s="16"/>
      <c r="B108" s="230" t="s">
        <v>253</v>
      </c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17"/>
      <c r="O108" s="17"/>
      <c r="P108" s="17"/>
      <c r="Q108" s="17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</row>
    <row r="109" spans="1:244" ht="18" customHeight="1" x14ac:dyDescent="0.25">
      <c r="A109" s="16"/>
      <c r="B109" s="262" t="s">
        <v>173</v>
      </c>
      <c r="C109" s="262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17"/>
      <c r="O109" s="17"/>
      <c r="P109" s="17"/>
      <c r="Q109" s="17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</row>
    <row r="110" spans="1:244" s="10" customFormat="1" ht="12.75" customHeight="1" x14ac:dyDescent="0.25">
      <c r="A110" s="253" t="s">
        <v>254</v>
      </c>
      <c r="B110" s="229"/>
      <c r="C110" s="254" t="s">
        <v>255</v>
      </c>
      <c r="D110" s="254"/>
      <c r="E110" s="254"/>
      <c r="F110" s="297">
        <v>14764</v>
      </c>
      <c r="G110" s="253"/>
      <c r="H110" s="297">
        <v>14764</v>
      </c>
      <c r="I110" s="253"/>
      <c r="J110" s="370">
        <v>8624.68</v>
      </c>
      <c r="K110" s="253"/>
      <c r="L110" s="371"/>
      <c r="M110" s="371"/>
      <c r="N110" s="19"/>
      <c r="O110" s="19"/>
      <c r="P110" s="19"/>
      <c r="Q110" s="19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</row>
    <row r="111" spans="1:244" s="10" customFormat="1" ht="13.5" customHeight="1" x14ac:dyDescent="0.25">
      <c r="A111" s="25"/>
      <c r="B111" s="25"/>
      <c r="C111" s="244" t="s">
        <v>256</v>
      </c>
      <c r="D111" s="244"/>
      <c r="E111" s="244"/>
      <c r="F111" s="291">
        <v>14764</v>
      </c>
      <c r="G111" s="246"/>
      <c r="H111" s="291">
        <v>14764</v>
      </c>
      <c r="I111" s="246"/>
      <c r="J111" s="245">
        <v>8624.68</v>
      </c>
      <c r="K111" s="246"/>
      <c r="L111" s="365">
        <v>58.42</v>
      </c>
      <c r="M111" s="365"/>
      <c r="N111" s="23"/>
      <c r="O111" s="23"/>
      <c r="P111" s="23"/>
      <c r="Q111" s="23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</row>
    <row r="112" spans="1:244" s="10" customFormat="1" ht="12.75" customHeight="1" x14ac:dyDescent="0.25">
      <c r="A112" s="253" t="s">
        <v>257</v>
      </c>
      <c r="B112" s="229"/>
      <c r="C112" s="254" t="s">
        <v>258</v>
      </c>
      <c r="D112" s="254"/>
      <c r="E112" s="254"/>
      <c r="F112" s="297">
        <v>568</v>
      </c>
      <c r="G112" s="253"/>
      <c r="H112" s="297">
        <v>568</v>
      </c>
      <c r="I112" s="253"/>
      <c r="J112" s="297">
        <v>267.52</v>
      </c>
      <c r="K112" s="253"/>
      <c r="L112" s="365"/>
      <c r="M112" s="365"/>
      <c r="N112" s="19"/>
      <c r="O112" s="19"/>
      <c r="P112" s="19"/>
      <c r="Q112" s="19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</row>
    <row r="113" spans="1:244" s="10" customFormat="1" ht="13.5" customHeight="1" x14ac:dyDescent="0.25">
      <c r="A113" s="25"/>
      <c r="B113" s="25"/>
      <c r="C113" s="244" t="s">
        <v>259</v>
      </c>
      <c r="D113" s="244"/>
      <c r="E113" s="244"/>
      <c r="F113" s="291">
        <v>568</v>
      </c>
      <c r="G113" s="246"/>
      <c r="H113" s="291">
        <v>568</v>
      </c>
      <c r="I113" s="246"/>
      <c r="J113" s="291">
        <v>267.52</v>
      </c>
      <c r="K113" s="246"/>
      <c r="L113" s="365">
        <v>47.1</v>
      </c>
      <c r="M113" s="365"/>
      <c r="N113" s="23"/>
      <c r="O113" s="23"/>
      <c r="P113" s="23"/>
      <c r="Q113" s="23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</row>
    <row r="114" spans="1:244" s="10" customFormat="1" ht="12.75" customHeight="1" x14ac:dyDescent="0.25">
      <c r="A114" s="253" t="s">
        <v>260</v>
      </c>
      <c r="B114" s="229"/>
      <c r="C114" s="254" t="s">
        <v>261</v>
      </c>
      <c r="D114" s="254"/>
      <c r="E114" s="254"/>
      <c r="F114" s="297">
        <v>2441</v>
      </c>
      <c r="G114" s="253"/>
      <c r="H114" s="297">
        <v>2441</v>
      </c>
      <c r="I114" s="253"/>
      <c r="J114" s="255">
        <v>1429.96</v>
      </c>
      <c r="K114" s="253"/>
      <c r="L114" s="365"/>
      <c r="M114" s="365"/>
      <c r="N114" s="19"/>
      <c r="O114" s="19"/>
      <c r="P114" s="19"/>
      <c r="Q114" s="19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</row>
    <row r="115" spans="1:244" s="10" customFormat="1" ht="13.5" customHeight="1" x14ac:dyDescent="0.25">
      <c r="A115" s="25"/>
      <c r="B115" s="25"/>
      <c r="C115" s="244" t="s">
        <v>262</v>
      </c>
      <c r="D115" s="244"/>
      <c r="E115" s="244"/>
      <c r="F115" s="291">
        <v>2441</v>
      </c>
      <c r="G115" s="246"/>
      <c r="H115" s="291">
        <v>2441</v>
      </c>
      <c r="I115" s="246"/>
      <c r="J115" s="245">
        <v>1429.96</v>
      </c>
      <c r="K115" s="246"/>
      <c r="L115" s="365">
        <v>58.58</v>
      </c>
      <c r="M115" s="365"/>
      <c r="N115" s="23"/>
      <c r="O115" s="23"/>
      <c r="P115" s="23"/>
      <c r="Q115" s="23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</row>
    <row r="116" spans="1:244" s="10" customFormat="1" ht="13.5" customHeight="1" x14ac:dyDescent="0.25">
      <c r="A116" s="22"/>
      <c r="B116" s="22"/>
      <c r="C116" s="244" t="s">
        <v>263</v>
      </c>
      <c r="D116" s="244"/>
      <c r="E116" s="244"/>
      <c r="F116" s="291">
        <v>17773</v>
      </c>
      <c r="G116" s="246"/>
      <c r="H116" s="291">
        <v>17773</v>
      </c>
      <c r="I116" s="246"/>
      <c r="J116" s="245">
        <v>10322.16</v>
      </c>
      <c r="K116" s="246"/>
      <c r="L116" s="365">
        <v>58.08</v>
      </c>
      <c r="M116" s="365"/>
      <c r="N116" s="23"/>
      <c r="O116" s="23"/>
      <c r="P116" s="23"/>
      <c r="Q116" s="23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</row>
    <row r="117" spans="1:244" s="10" customFormat="1" ht="12.75" customHeight="1" x14ac:dyDescent="0.25">
      <c r="A117" s="253" t="s">
        <v>264</v>
      </c>
      <c r="B117" s="229"/>
      <c r="C117" s="254" t="s">
        <v>265</v>
      </c>
      <c r="D117" s="254"/>
      <c r="E117" s="254"/>
      <c r="F117" s="297">
        <v>0</v>
      </c>
      <c r="G117" s="253"/>
      <c r="H117" s="297">
        <v>0</v>
      </c>
      <c r="I117" s="253"/>
      <c r="J117" s="255">
        <v>0</v>
      </c>
      <c r="K117" s="253"/>
      <c r="L117" s="365"/>
      <c r="M117" s="365"/>
      <c r="N117" s="19"/>
      <c r="O117" s="19"/>
      <c r="P117" s="19"/>
      <c r="Q117" s="19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</row>
    <row r="118" spans="1:244" s="10" customFormat="1" ht="13.5" customHeight="1" x14ac:dyDescent="0.25">
      <c r="A118" s="25"/>
      <c r="B118" s="25"/>
      <c r="C118" s="244" t="s">
        <v>186</v>
      </c>
      <c r="D118" s="244"/>
      <c r="E118" s="244"/>
      <c r="F118" s="291">
        <v>0</v>
      </c>
      <c r="G118" s="246"/>
      <c r="H118" s="291">
        <v>0</v>
      </c>
      <c r="I118" s="246"/>
      <c r="J118" s="245">
        <v>0</v>
      </c>
      <c r="K118" s="246"/>
      <c r="L118" s="365">
        <v>0</v>
      </c>
      <c r="M118" s="365"/>
      <c r="N118" s="23"/>
      <c r="O118" s="23"/>
      <c r="P118" s="23"/>
      <c r="Q118" s="23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</row>
    <row r="119" spans="1:244" s="10" customFormat="1" ht="13.5" customHeight="1" x14ac:dyDescent="0.25">
      <c r="A119" s="416" t="s">
        <v>266</v>
      </c>
      <c r="B119" s="417"/>
      <c r="C119" s="283" t="s">
        <v>267</v>
      </c>
      <c r="D119" s="284"/>
      <c r="E119" s="285"/>
      <c r="F119" s="291">
        <v>0</v>
      </c>
      <c r="G119" s="246"/>
      <c r="H119" s="291">
        <v>0</v>
      </c>
      <c r="I119" s="246"/>
      <c r="J119" s="245">
        <v>0</v>
      </c>
      <c r="K119" s="266"/>
      <c r="L119" s="365"/>
      <c r="M119" s="365"/>
      <c r="N119" s="23"/>
      <c r="O119" s="23"/>
      <c r="P119" s="23"/>
      <c r="Q119" s="23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</row>
    <row r="120" spans="1:244" s="10" customFormat="1" ht="13.5" customHeight="1" x14ac:dyDescent="0.25">
      <c r="A120" s="25"/>
      <c r="B120" s="25"/>
      <c r="C120" s="263" t="s">
        <v>268</v>
      </c>
      <c r="D120" s="264"/>
      <c r="E120" s="265"/>
      <c r="F120" s="291">
        <v>0</v>
      </c>
      <c r="G120" s="246"/>
      <c r="H120" s="291">
        <v>0</v>
      </c>
      <c r="I120" s="246"/>
      <c r="J120" s="245">
        <v>0</v>
      </c>
      <c r="K120" s="266"/>
      <c r="L120" s="365"/>
      <c r="M120" s="365"/>
      <c r="N120" s="23"/>
      <c r="O120" s="23"/>
      <c r="P120" s="23"/>
      <c r="Q120" s="23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</row>
    <row r="121" spans="1:244" s="10" customFormat="1" ht="13.5" x14ac:dyDescent="0.25">
      <c r="A121" s="22"/>
      <c r="B121" s="22"/>
      <c r="C121" s="244" t="s">
        <v>177</v>
      </c>
      <c r="D121" s="244"/>
      <c r="E121" s="244"/>
      <c r="F121" s="291">
        <v>0</v>
      </c>
      <c r="G121" s="246"/>
      <c r="H121" s="291">
        <v>0</v>
      </c>
      <c r="I121" s="246"/>
      <c r="J121" s="245">
        <v>0</v>
      </c>
      <c r="K121" s="246"/>
      <c r="L121" s="365"/>
      <c r="M121" s="365"/>
      <c r="N121" s="23"/>
      <c r="O121" s="23"/>
      <c r="P121" s="23"/>
      <c r="Q121" s="23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</row>
    <row r="122" spans="1:244" s="10" customFormat="1" ht="13.5" customHeight="1" x14ac:dyDescent="0.25">
      <c r="A122" s="22"/>
      <c r="B122" s="22"/>
      <c r="C122" s="244" t="s">
        <v>178</v>
      </c>
      <c r="D122" s="244"/>
      <c r="E122" s="244"/>
      <c r="F122" s="291">
        <v>17773</v>
      </c>
      <c r="G122" s="246"/>
      <c r="H122" s="291">
        <v>17773</v>
      </c>
      <c r="I122" s="246"/>
      <c r="J122" s="245">
        <v>10322.16</v>
      </c>
      <c r="K122" s="246"/>
      <c r="L122" s="365">
        <v>58.08</v>
      </c>
      <c r="M122" s="365"/>
      <c r="N122" s="23"/>
      <c r="O122" s="23"/>
      <c r="P122" s="23"/>
      <c r="Q122" s="23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</row>
    <row r="123" spans="1:244" ht="18" customHeight="1" x14ac:dyDescent="0.25">
      <c r="A123" s="16"/>
      <c r="B123" s="412" t="s">
        <v>269</v>
      </c>
      <c r="C123" s="413"/>
      <c r="D123" s="413"/>
      <c r="E123" s="413"/>
      <c r="F123" s="414">
        <v>17773</v>
      </c>
      <c r="G123" s="415"/>
      <c r="H123" s="414">
        <v>17773</v>
      </c>
      <c r="I123" s="415"/>
      <c r="J123" s="414">
        <v>10322.16</v>
      </c>
      <c r="K123" s="415"/>
      <c r="L123" s="406">
        <v>58.08</v>
      </c>
      <c r="M123" s="406"/>
      <c r="N123" s="26"/>
      <c r="O123" s="26"/>
      <c r="P123" s="26"/>
      <c r="Q123" s="26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</row>
    <row r="124" spans="1:244" s="10" customFormat="1" ht="12.75" customHeight="1" x14ac:dyDescent="0.25">
      <c r="A124" s="253" t="s">
        <v>270</v>
      </c>
      <c r="B124" s="229"/>
      <c r="C124" s="254" t="s">
        <v>255</v>
      </c>
      <c r="D124" s="254"/>
      <c r="E124" s="254"/>
      <c r="F124" s="297">
        <v>29386</v>
      </c>
      <c r="G124" s="253"/>
      <c r="H124" s="297">
        <v>29386</v>
      </c>
      <c r="I124" s="253"/>
      <c r="J124" s="255">
        <v>17340.43</v>
      </c>
      <c r="K124" s="282"/>
      <c r="L124" s="371"/>
      <c r="M124" s="371"/>
      <c r="N124" s="19"/>
      <c r="O124" s="19"/>
      <c r="P124" s="19"/>
      <c r="Q124" s="19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</row>
    <row r="125" spans="1:244" s="10" customFormat="1" ht="13.5" customHeight="1" x14ac:dyDescent="0.25">
      <c r="A125" s="25"/>
      <c r="B125" s="25"/>
      <c r="C125" s="244" t="s">
        <v>256</v>
      </c>
      <c r="D125" s="244"/>
      <c r="E125" s="244"/>
      <c r="F125" s="298">
        <v>29386</v>
      </c>
      <c r="G125" s="246"/>
      <c r="H125" s="291">
        <v>29386</v>
      </c>
      <c r="I125" s="246"/>
      <c r="J125" s="245">
        <v>17340.43</v>
      </c>
      <c r="K125" s="408"/>
      <c r="L125" s="365">
        <v>59.01</v>
      </c>
      <c r="M125" s="365"/>
      <c r="N125" s="23"/>
      <c r="O125" s="23"/>
      <c r="P125" s="23"/>
      <c r="Q125" s="23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</row>
    <row r="126" spans="1:244" s="10" customFormat="1" ht="12.75" customHeight="1" x14ac:dyDescent="0.25">
      <c r="A126" s="253" t="s">
        <v>271</v>
      </c>
      <c r="B126" s="229"/>
      <c r="C126" s="254" t="s">
        <v>258</v>
      </c>
      <c r="D126" s="254"/>
      <c r="E126" s="254"/>
      <c r="F126" s="297">
        <v>1132</v>
      </c>
      <c r="G126" s="253"/>
      <c r="H126" s="297">
        <v>1132</v>
      </c>
      <c r="I126" s="253"/>
      <c r="J126" s="297">
        <v>532.48</v>
      </c>
      <c r="K126" s="282"/>
      <c r="L126" s="365"/>
      <c r="M126" s="365"/>
      <c r="N126" s="19"/>
      <c r="O126" s="19"/>
      <c r="P126" s="19"/>
      <c r="Q126" s="19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</row>
    <row r="127" spans="1:244" s="10" customFormat="1" ht="13.5" customHeight="1" x14ac:dyDescent="0.25">
      <c r="A127" s="25"/>
      <c r="B127" s="25"/>
      <c r="C127" s="244" t="s">
        <v>259</v>
      </c>
      <c r="D127" s="244"/>
      <c r="E127" s="244"/>
      <c r="F127" s="291">
        <v>1132</v>
      </c>
      <c r="G127" s="246"/>
      <c r="H127" s="291">
        <v>1132</v>
      </c>
      <c r="I127" s="246"/>
      <c r="J127" s="291">
        <v>532.48</v>
      </c>
      <c r="K127" s="408"/>
      <c r="L127" s="365">
        <v>47.04</v>
      </c>
      <c r="M127" s="365"/>
      <c r="N127" s="23"/>
      <c r="O127" s="23"/>
      <c r="P127" s="23"/>
      <c r="Q127" s="23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</row>
    <row r="128" spans="1:244" s="10" customFormat="1" ht="12.75" customHeight="1" x14ac:dyDescent="0.25">
      <c r="A128" s="253" t="s">
        <v>272</v>
      </c>
      <c r="B128" s="229"/>
      <c r="C128" s="254" t="s">
        <v>261</v>
      </c>
      <c r="D128" s="254"/>
      <c r="E128" s="254"/>
      <c r="F128" s="297">
        <v>4859</v>
      </c>
      <c r="G128" s="253"/>
      <c r="H128" s="297">
        <v>4859</v>
      </c>
      <c r="I128" s="253"/>
      <c r="J128" s="255">
        <v>2854.27</v>
      </c>
      <c r="K128" s="282"/>
      <c r="L128" s="365"/>
      <c r="M128" s="365"/>
      <c r="N128" s="19"/>
      <c r="O128" s="19"/>
      <c r="P128" s="19"/>
      <c r="Q128" s="19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</row>
    <row r="129" spans="1:244" s="10" customFormat="1" ht="13.5" customHeight="1" x14ac:dyDescent="0.25">
      <c r="A129" s="25"/>
      <c r="B129" s="25"/>
      <c r="C129" s="244" t="s">
        <v>262</v>
      </c>
      <c r="D129" s="244"/>
      <c r="E129" s="244"/>
      <c r="F129" s="291">
        <v>4859</v>
      </c>
      <c r="G129" s="246"/>
      <c r="H129" s="291">
        <v>4859</v>
      </c>
      <c r="I129" s="246"/>
      <c r="J129" s="245">
        <v>2854.27</v>
      </c>
      <c r="K129" s="408"/>
      <c r="L129" s="365">
        <v>58.74</v>
      </c>
      <c r="M129" s="365"/>
      <c r="N129" s="23"/>
      <c r="O129" s="23"/>
      <c r="P129" s="23"/>
      <c r="Q129" s="23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</row>
    <row r="130" spans="1:244" s="10" customFormat="1" ht="13.5" customHeight="1" x14ac:dyDescent="0.25">
      <c r="A130" s="22"/>
      <c r="B130" s="22"/>
      <c r="C130" s="244" t="s">
        <v>263</v>
      </c>
      <c r="D130" s="244"/>
      <c r="E130" s="244"/>
      <c r="F130" s="291">
        <v>35377</v>
      </c>
      <c r="G130" s="246"/>
      <c r="H130" s="291">
        <v>35377</v>
      </c>
      <c r="I130" s="246"/>
      <c r="J130" s="245">
        <v>20727.18</v>
      </c>
      <c r="K130" s="408"/>
      <c r="L130" s="365">
        <v>58.59</v>
      </c>
      <c r="M130" s="365"/>
      <c r="N130" s="23"/>
      <c r="O130" s="23"/>
      <c r="P130" s="23"/>
      <c r="Q130" s="23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</row>
    <row r="131" spans="1:244" s="10" customFormat="1" ht="12.75" customHeight="1" x14ac:dyDescent="0.25">
      <c r="A131" s="253" t="s">
        <v>273</v>
      </c>
      <c r="B131" s="229"/>
      <c r="C131" s="254" t="s">
        <v>265</v>
      </c>
      <c r="D131" s="254"/>
      <c r="E131" s="254"/>
      <c r="F131" s="297">
        <v>0</v>
      </c>
      <c r="G131" s="253"/>
      <c r="H131" s="297">
        <v>0</v>
      </c>
      <c r="I131" s="253"/>
      <c r="J131" s="255">
        <v>0</v>
      </c>
      <c r="K131" s="282"/>
      <c r="L131" s="365"/>
      <c r="M131" s="365"/>
      <c r="N131" s="19"/>
      <c r="O131" s="19"/>
      <c r="P131" s="19"/>
      <c r="Q131" s="19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</row>
    <row r="132" spans="1:244" s="10" customFormat="1" ht="13.5" customHeight="1" x14ac:dyDescent="0.25">
      <c r="A132" s="25"/>
      <c r="B132" s="25"/>
      <c r="C132" s="244" t="s">
        <v>186</v>
      </c>
      <c r="D132" s="244"/>
      <c r="E132" s="244"/>
      <c r="F132" s="291">
        <v>0</v>
      </c>
      <c r="G132" s="246"/>
      <c r="H132" s="291">
        <v>0</v>
      </c>
      <c r="I132" s="246"/>
      <c r="J132" s="245">
        <v>0</v>
      </c>
      <c r="K132" s="408"/>
      <c r="L132" s="365"/>
      <c r="M132" s="365"/>
      <c r="N132" s="23"/>
      <c r="O132" s="23"/>
      <c r="P132" s="23"/>
      <c r="Q132" s="23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</row>
    <row r="133" spans="1:244" s="10" customFormat="1" ht="13.5" customHeight="1" x14ac:dyDescent="0.25">
      <c r="A133" s="297" t="s">
        <v>274</v>
      </c>
      <c r="B133" s="253"/>
      <c r="C133" s="283" t="s">
        <v>275</v>
      </c>
      <c r="D133" s="284"/>
      <c r="E133" s="285"/>
      <c r="F133" s="291">
        <v>0</v>
      </c>
      <c r="G133" s="246"/>
      <c r="H133" s="291">
        <v>0</v>
      </c>
      <c r="I133" s="246"/>
      <c r="J133" s="245">
        <v>0</v>
      </c>
      <c r="K133" s="266"/>
      <c r="L133" s="365"/>
      <c r="M133" s="365"/>
      <c r="N133" s="23"/>
      <c r="O133" s="23"/>
      <c r="P133" s="23"/>
      <c r="Q133" s="23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</row>
    <row r="134" spans="1:244" s="10" customFormat="1" ht="13.5" x14ac:dyDescent="0.25">
      <c r="A134" s="22"/>
      <c r="B134" s="22"/>
      <c r="C134" s="244" t="s">
        <v>177</v>
      </c>
      <c r="D134" s="244"/>
      <c r="E134" s="244"/>
      <c r="F134" s="291">
        <v>0</v>
      </c>
      <c r="G134" s="246"/>
      <c r="H134" s="291">
        <v>0</v>
      </c>
      <c r="I134" s="246"/>
      <c r="J134" s="245">
        <v>0</v>
      </c>
      <c r="K134" s="408"/>
      <c r="L134" s="365"/>
      <c r="M134" s="365"/>
      <c r="N134" s="23"/>
      <c r="O134" s="23"/>
      <c r="P134" s="23"/>
      <c r="Q134" s="23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</row>
    <row r="135" spans="1:244" s="10" customFormat="1" ht="13.5" customHeight="1" x14ac:dyDescent="0.25">
      <c r="A135" s="22"/>
      <c r="B135" s="22"/>
      <c r="C135" s="244" t="s">
        <v>178</v>
      </c>
      <c r="D135" s="244"/>
      <c r="E135" s="244"/>
      <c r="F135" s="291">
        <v>35377</v>
      </c>
      <c r="G135" s="246"/>
      <c r="H135" s="291">
        <v>35377</v>
      </c>
      <c r="I135" s="246"/>
      <c r="J135" s="245">
        <v>20727.18</v>
      </c>
      <c r="K135" s="408"/>
      <c r="L135" s="365">
        <v>58.59</v>
      </c>
      <c r="M135" s="365"/>
      <c r="N135" s="23"/>
      <c r="O135" s="23"/>
      <c r="P135" s="23"/>
      <c r="Q135" s="23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</row>
    <row r="136" spans="1:244" ht="18" customHeight="1" x14ac:dyDescent="0.25">
      <c r="A136" s="16"/>
      <c r="B136" s="294" t="s">
        <v>389</v>
      </c>
      <c r="C136" s="409"/>
      <c r="D136" s="409"/>
      <c r="E136" s="409"/>
      <c r="F136" s="410">
        <v>35377</v>
      </c>
      <c r="G136" s="411"/>
      <c r="H136" s="248">
        <v>35377</v>
      </c>
      <c r="I136" s="249"/>
      <c r="J136" s="410">
        <v>20727.18</v>
      </c>
      <c r="K136" s="411"/>
      <c r="L136" s="406">
        <v>58.59</v>
      </c>
      <c r="M136" s="406"/>
      <c r="N136" s="26"/>
      <c r="O136" s="26"/>
      <c r="P136" s="26"/>
      <c r="Q136" s="26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</row>
    <row r="137" spans="1:244" ht="18" customHeight="1" x14ac:dyDescent="0.25">
      <c r="A137" s="16"/>
      <c r="B137" s="250" t="s">
        <v>219</v>
      </c>
      <c r="C137" s="250"/>
      <c r="D137" s="250"/>
      <c r="E137" s="250"/>
      <c r="F137" s="358">
        <v>53150</v>
      </c>
      <c r="G137" s="359"/>
      <c r="H137" s="251">
        <v>53150</v>
      </c>
      <c r="I137" s="252"/>
      <c r="J137" s="358">
        <v>31049.34</v>
      </c>
      <c r="K137" s="359"/>
      <c r="L137" s="360">
        <v>58.42</v>
      </c>
      <c r="M137" s="360"/>
      <c r="N137" s="26"/>
      <c r="O137" s="26"/>
      <c r="P137" s="26"/>
      <c r="Q137" s="26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</row>
    <row r="138" spans="1:244" ht="18" customHeight="1" x14ac:dyDescent="0.25">
      <c r="A138" s="16"/>
      <c r="B138" s="230" t="s">
        <v>276</v>
      </c>
      <c r="C138" s="230"/>
      <c r="D138" s="230"/>
      <c r="E138" s="230"/>
      <c r="F138" s="362">
        <v>53150</v>
      </c>
      <c r="G138" s="363"/>
      <c r="H138" s="231">
        <v>53150</v>
      </c>
      <c r="I138" s="232"/>
      <c r="J138" s="362">
        <v>31049.34</v>
      </c>
      <c r="K138" s="363"/>
      <c r="L138" s="362">
        <v>58.42</v>
      </c>
      <c r="M138" s="363"/>
      <c r="N138" s="26"/>
      <c r="O138" s="26"/>
      <c r="P138" s="26"/>
      <c r="Q138" s="26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</row>
    <row r="140" spans="1:244" x14ac:dyDescent="0.25">
      <c r="A140" s="16"/>
      <c r="B140" s="230" t="s">
        <v>277</v>
      </c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</row>
    <row r="141" spans="1:244" x14ac:dyDescent="0.25">
      <c r="A141" s="16"/>
      <c r="B141" s="262" t="s">
        <v>173</v>
      </c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</row>
    <row r="142" spans="1:244" x14ac:dyDescent="0.25">
      <c r="A142" s="253">
        <v>827</v>
      </c>
      <c r="B142" s="229"/>
      <c r="C142" s="254" t="s">
        <v>242</v>
      </c>
      <c r="D142" s="254"/>
      <c r="E142" s="254"/>
      <c r="F142" s="297">
        <v>0</v>
      </c>
      <c r="G142" s="253"/>
      <c r="H142" s="297">
        <v>0</v>
      </c>
      <c r="I142" s="253"/>
      <c r="J142" s="297">
        <v>0</v>
      </c>
      <c r="K142" s="253"/>
      <c r="L142" s="371">
        <v>0</v>
      </c>
      <c r="M142" s="371"/>
    </row>
    <row r="143" spans="1:244" x14ac:dyDescent="0.25">
      <c r="A143" s="18"/>
      <c r="B143" s="19"/>
      <c r="C143" s="244" t="s">
        <v>195</v>
      </c>
      <c r="D143" s="244"/>
      <c r="E143" s="244"/>
      <c r="F143" s="291">
        <v>0</v>
      </c>
      <c r="G143" s="246"/>
      <c r="H143" s="291">
        <v>0</v>
      </c>
      <c r="I143" s="246"/>
      <c r="J143" s="245">
        <v>0</v>
      </c>
      <c r="K143" s="246"/>
      <c r="L143" s="371">
        <v>0</v>
      </c>
      <c r="M143" s="371"/>
    </row>
    <row r="144" spans="1:244" x14ac:dyDescent="0.25">
      <c r="A144" s="21"/>
      <c r="B144" s="23"/>
      <c r="C144" s="244" t="s">
        <v>177</v>
      </c>
      <c r="D144" s="244"/>
      <c r="E144" s="244"/>
      <c r="F144" s="291">
        <v>0</v>
      </c>
      <c r="G144" s="246"/>
      <c r="H144" s="291">
        <v>0</v>
      </c>
      <c r="I144" s="246"/>
      <c r="J144" s="245">
        <v>0</v>
      </c>
      <c r="K144" s="246"/>
      <c r="L144" s="371">
        <v>0</v>
      </c>
      <c r="M144" s="371"/>
    </row>
    <row r="145" spans="1:244" x14ac:dyDescent="0.25">
      <c r="A145" s="21"/>
      <c r="B145" s="23"/>
      <c r="C145" s="407" t="s">
        <v>178</v>
      </c>
      <c r="D145" s="407"/>
      <c r="E145" s="407"/>
      <c r="F145" s="291">
        <v>0</v>
      </c>
      <c r="G145" s="246"/>
      <c r="H145" s="291">
        <v>0</v>
      </c>
      <c r="I145" s="246"/>
      <c r="J145" s="245">
        <v>0</v>
      </c>
      <c r="K145" s="246"/>
      <c r="L145" s="371">
        <v>0</v>
      </c>
      <c r="M145" s="371"/>
    </row>
    <row r="146" spans="1:244" ht="18" customHeight="1" x14ac:dyDescent="0.25">
      <c r="A146" s="16"/>
      <c r="B146" s="391" t="s">
        <v>269</v>
      </c>
      <c r="C146" s="391"/>
      <c r="D146" s="391"/>
      <c r="E146" s="391"/>
      <c r="F146" s="248">
        <v>0</v>
      </c>
      <c r="G146" s="296"/>
      <c r="H146" s="248">
        <v>0</v>
      </c>
      <c r="I146" s="296"/>
      <c r="J146" s="248">
        <v>0</v>
      </c>
      <c r="K146" s="296"/>
      <c r="L146" s="406">
        <v>0</v>
      </c>
      <c r="M146" s="406"/>
      <c r="N146" s="17"/>
      <c r="O146" s="17"/>
      <c r="P146" s="17"/>
      <c r="Q146" s="17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</row>
    <row r="147" spans="1:244" ht="18" customHeight="1" x14ac:dyDescent="0.25">
      <c r="A147" s="16"/>
      <c r="B147" s="357" t="s">
        <v>219</v>
      </c>
      <c r="C147" s="357"/>
      <c r="D147" s="357"/>
      <c r="E147" s="357"/>
      <c r="F147" s="251">
        <v>0</v>
      </c>
      <c r="G147" s="288"/>
      <c r="H147" s="251">
        <v>0</v>
      </c>
      <c r="I147" s="288"/>
      <c r="J147" s="251">
        <v>0</v>
      </c>
      <c r="K147" s="288"/>
      <c r="L147" s="360">
        <v>0</v>
      </c>
      <c r="M147" s="360"/>
      <c r="N147" s="17"/>
      <c r="O147" s="17"/>
      <c r="P147" s="17"/>
      <c r="Q147" s="17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</row>
    <row r="148" spans="1:244" x14ac:dyDescent="0.25">
      <c r="A148" s="16"/>
      <c r="B148" s="361" t="s">
        <v>278</v>
      </c>
      <c r="C148" s="361"/>
      <c r="D148" s="361"/>
      <c r="E148" s="361"/>
      <c r="F148" s="231">
        <v>0</v>
      </c>
      <c r="G148" s="290"/>
      <c r="H148" s="231">
        <v>0</v>
      </c>
      <c r="I148" s="290"/>
      <c r="J148" s="231">
        <v>0</v>
      </c>
      <c r="K148" s="290"/>
      <c r="L148" s="364">
        <v>0</v>
      </c>
      <c r="M148" s="364"/>
    </row>
    <row r="150" spans="1:244" x14ac:dyDescent="0.25">
      <c r="B150" s="35" t="s">
        <v>279</v>
      </c>
      <c r="C150" s="36"/>
      <c r="D150" s="36"/>
      <c r="E150" s="36"/>
      <c r="F150" s="36"/>
      <c r="G150" s="36"/>
      <c r="H150" s="36"/>
      <c r="I150" s="36"/>
      <c r="J150" s="38"/>
      <c r="K150" s="36"/>
      <c r="L150" s="36"/>
      <c r="M150" s="37"/>
    </row>
    <row r="151" spans="1:244" x14ac:dyDescent="0.25">
      <c r="B151" s="396" t="s">
        <v>219</v>
      </c>
      <c r="C151" s="397"/>
      <c r="D151" s="397"/>
      <c r="E151" s="397"/>
      <c r="F151" s="397"/>
      <c r="G151" s="397"/>
      <c r="H151" s="397"/>
      <c r="I151" s="397"/>
      <c r="J151" s="397"/>
      <c r="K151" s="397"/>
      <c r="L151" s="397"/>
      <c r="M151" s="398"/>
    </row>
    <row r="152" spans="1:244" x14ac:dyDescent="0.25">
      <c r="A152" s="399" t="s">
        <v>280</v>
      </c>
      <c r="B152" s="399"/>
      <c r="C152" s="400" t="s">
        <v>281</v>
      </c>
      <c r="D152" s="401"/>
      <c r="E152" s="402"/>
      <c r="F152" s="384">
        <v>71000</v>
      </c>
      <c r="G152" s="385"/>
      <c r="H152" s="384">
        <v>71000</v>
      </c>
      <c r="I152" s="385"/>
      <c r="J152" s="403">
        <v>32074.18</v>
      </c>
      <c r="K152" s="387"/>
      <c r="L152" s="404"/>
      <c r="M152" s="405"/>
    </row>
    <row r="153" spans="1:244" x14ac:dyDescent="0.25">
      <c r="A153" s="10"/>
      <c r="B153" s="10"/>
      <c r="C153" s="379" t="s">
        <v>195</v>
      </c>
      <c r="D153" s="380"/>
      <c r="E153" s="381"/>
      <c r="F153" s="382">
        <v>71000</v>
      </c>
      <c r="G153" s="383"/>
      <c r="H153" s="382">
        <v>71000</v>
      </c>
      <c r="I153" s="383"/>
      <c r="J153" s="403">
        <v>32074.18</v>
      </c>
      <c r="K153" s="387"/>
      <c r="L153" s="404"/>
      <c r="M153" s="405"/>
    </row>
    <row r="154" spans="1:244" x14ac:dyDescent="0.25">
      <c r="A154" s="10"/>
      <c r="B154" s="10"/>
      <c r="C154" s="379" t="s">
        <v>282</v>
      </c>
      <c r="D154" s="380"/>
      <c r="E154" s="381"/>
      <c r="F154" s="382">
        <v>71000</v>
      </c>
      <c r="G154" s="383"/>
      <c r="H154" s="382">
        <v>71000</v>
      </c>
      <c r="I154" s="383"/>
      <c r="J154" s="403">
        <v>32074.18</v>
      </c>
      <c r="K154" s="387"/>
      <c r="L154" s="404"/>
      <c r="M154" s="405"/>
    </row>
    <row r="155" spans="1:244" x14ac:dyDescent="0.25">
      <c r="A155" s="10"/>
      <c r="B155" s="10"/>
      <c r="C155" s="388" t="s">
        <v>283</v>
      </c>
      <c r="D155" s="389"/>
      <c r="E155" s="390"/>
      <c r="F155" s="382">
        <v>71000</v>
      </c>
      <c r="G155" s="383"/>
      <c r="H155" s="382">
        <v>71000</v>
      </c>
      <c r="I155" s="383"/>
      <c r="J155" s="403">
        <v>32074.18</v>
      </c>
      <c r="K155" s="387"/>
      <c r="L155" s="404"/>
      <c r="M155" s="405"/>
    </row>
    <row r="156" spans="1:244" ht="18" customHeight="1" x14ac:dyDescent="0.25">
      <c r="A156" s="16"/>
      <c r="B156" s="391" t="s">
        <v>284</v>
      </c>
      <c r="C156" s="391"/>
      <c r="D156" s="391"/>
      <c r="E156" s="391"/>
      <c r="F156" s="248">
        <v>71000</v>
      </c>
      <c r="G156" s="296"/>
      <c r="H156" s="248">
        <v>71000</v>
      </c>
      <c r="I156" s="296"/>
      <c r="J156" s="248">
        <v>32074.18</v>
      </c>
      <c r="K156" s="296"/>
      <c r="L156" s="406">
        <v>45.17</v>
      </c>
      <c r="M156" s="406"/>
      <c r="N156" s="17"/>
      <c r="O156" s="17"/>
      <c r="P156" s="17"/>
      <c r="Q156" s="17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</row>
    <row r="157" spans="1:244" ht="18" customHeight="1" x14ac:dyDescent="0.25">
      <c r="A157" s="16"/>
      <c r="B157" s="357" t="s">
        <v>219</v>
      </c>
      <c r="C157" s="357"/>
      <c r="D157" s="357"/>
      <c r="E157" s="357"/>
      <c r="F157" s="251">
        <v>71000</v>
      </c>
      <c r="G157" s="288"/>
      <c r="H157" s="251">
        <v>71000</v>
      </c>
      <c r="I157" s="288"/>
      <c r="J157" s="251">
        <v>32074.18</v>
      </c>
      <c r="K157" s="288"/>
      <c r="L157" s="360">
        <v>45.17</v>
      </c>
      <c r="M157" s="360"/>
      <c r="N157" s="17"/>
      <c r="O157" s="17"/>
      <c r="P157" s="17"/>
      <c r="Q157" s="17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</row>
    <row r="158" spans="1:244" x14ac:dyDescent="0.25">
      <c r="A158" s="16"/>
      <c r="B158" s="361" t="s">
        <v>285</v>
      </c>
      <c r="C158" s="361"/>
      <c r="D158" s="361"/>
      <c r="E158" s="361"/>
      <c r="F158" s="231">
        <v>71000</v>
      </c>
      <c r="G158" s="290"/>
      <c r="H158" s="231">
        <v>71000</v>
      </c>
      <c r="I158" s="290"/>
      <c r="J158" s="231">
        <v>32074.18</v>
      </c>
      <c r="K158" s="290"/>
      <c r="L158" s="364">
        <v>45.17</v>
      </c>
      <c r="M158" s="364"/>
    </row>
    <row r="160" spans="1:244" x14ac:dyDescent="0.25">
      <c r="B160" s="35" t="s">
        <v>286</v>
      </c>
      <c r="C160" s="36"/>
      <c r="D160" s="36"/>
      <c r="E160" s="36"/>
      <c r="F160" s="36"/>
      <c r="G160" s="36"/>
      <c r="H160" s="36"/>
      <c r="I160" s="36"/>
      <c r="J160" s="38"/>
      <c r="K160" s="36"/>
      <c r="L160" s="36"/>
      <c r="M160" s="37"/>
    </row>
    <row r="161" spans="1:244" x14ac:dyDescent="0.25">
      <c r="B161" s="396" t="s">
        <v>219</v>
      </c>
      <c r="C161" s="397"/>
      <c r="D161" s="397"/>
      <c r="E161" s="397"/>
      <c r="F161" s="397"/>
      <c r="G161" s="397"/>
      <c r="H161" s="397"/>
      <c r="I161" s="397"/>
      <c r="J161" s="397"/>
      <c r="K161" s="397"/>
      <c r="L161" s="397"/>
      <c r="M161" s="398"/>
    </row>
    <row r="162" spans="1:244" x14ac:dyDescent="0.25">
      <c r="A162" s="399" t="s">
        <v>287</v>
      </c>
      <c r="B162" s="399"/>
      <c r="C162" s="400" t="s">
        <v>288</v>
      </c>
      <c r="D162" s="401"/>
      <c r="E162" s="402"/>
      <c r="F162" s="384">
        <v>592</v>
      </c>
      <c r="G162" s="385"/>
      <c r="H162" s="384">
        <v>592</v>
      </c>
      <c r="I162" s="385"/>
      <c r="J162" s="386">
        <v>591.85</v>
      </c>
      <c r="K162" s="387"/>
      <c r="L162" s="386"/>
      <c r="M162" s="387"/>
    </row>
    <row r="163" spans="1:244" x14ac:dyDescent="0.25">
      <c r="A163" s="10"/>
      <c r="B163" s="10"/>
      <c r="C163" s="379" t="s">
        <v>195</v>
      </c>
      <c r="D163" s="380"/>
      <c r="E163" s="381"/>
      <c r="F163" s="382">
        <v>592</v>
      </c>
      <c r="G163" s="383"/>
      <c r="H163" s="384">
        <v>592</v>
      </c>
      <c r="I163" s="385"/>
      <c r="J163" s="386">
        <v>591.85</v>
      </c>
      <c r="K163" s="387"/>
      <c r="L163" s="386"/>
      <c r="M163" s="387"/>
    </row>
    <row r="164" spans="1:244" x14ac:dyDescent="0.25">
      <c r="A164" s="10"/>
      <c r="B164" s="10"/>
      <c r="C164" s="379" t="s">
        <v>282</v>
      </c>
      <c r="D164" s="380"/>
      <c r="E164" s="381"/>
      <c r="F164" s="382">
        <v>592</v>
      </c>
      <c r="G164" s="383"/>
      <c r="H164" s="384">
        <v>592</v>
      </c>
      <c r="I164" s="385"/>
      <c r="J164" s="386">
        <v>591.85</v>
      </c>
      <c r="K164" s="387"/>
      <c r="L164" s="386"/>
      <c r="M164" s="387"/>
    </row>
    <row r="165" spans="1:244" x14ac:dyDescent="0.25">
      <c r="A165" s="10"/>
      <c r="B165" s="10"/>
      <c r="C165" s="388" t="s">
        <v>283</v>
      </c>
      <c r="D165" s="389"/>
      <c r="E165" s="390"/>
      <c r="F165" s="382">
        <v>592</v>
      </c>
      <c r="G165" s="383"/>
      <c r="H165" s="384">
        <v>592</v>
      </c>
      <c r="I165" s="385"/>
      <c r="J165" s="386">
        <v>591.85</v>
      </c>
      <c r="K165" s="387"/>
      <c r="L165" s="386"/>
      <c r="M165" s="387"/>
    </row>
    <row r="166" spans="1:244" x14ac:dyDescent="0.25">
      <c r="B166" s="391" t="s">
        <v>289</v>
      </c>
      <c r="C166" s="391"/>
      <c r="D166" s="391"/>
      <c r="E166" s="391"/>
      <c r="F166" s="392">
        <v>592</v>
      </c>
      <c r="G166" s="393"/>
      <c r="H166" s="392">
        <v>592</v>
      </c>
      <c r="I166" s="393"/>
      <c r="J166" s="392">
        <v>591.85</v>
      </c>
      <c r="K166" s="393"/>
      <c r="L166" s="392">
        <v>99.97</v>
      </c>
      <c r="M166" s="393"/>
    </row>
    <row r="167" spans="1:244" x14ac:dyDescent="0.25">
      <c r="B167" s="357" t="s">
        <v>219</v>
      </c>
      <c r="C167" s="357"/>
      <c r="D167" s="357"/>
      <c r="E167" s="357"/>
      <c r="F167" s="394">
        <v>592</v>
      </c>
      <c r="G167" s="395"/>
      <c r="H167" s="394">
        <v>592</v>
      </c>
      <c r="I167" s="395"/>
      <c r="J167" s="394">
        <v>591.85</v>
      </c>
      <c r="K167" s="395"/>
      <c r="L167" s="394">
        <v>99.97</v>
      </c>
      <c r="M167" s="395"/>
    </row>
    <row r="168" spans="1:244" x14ac:dyDescent="0.25">
      <c r="B168" s="361" t="s">
        <v>290</v>
      </c>
      <c r="C168" s="361"/>
      <c r="D168" s="361"/>
      <c r="E168" s="361"/>
      <c r="F168" s="375">
        <v>592</v>
      </c>
      <c r="G168" s="376"/>
      <c r="H168" s="375">
        <v>592</v>
      </c>
      <c r="I168" s="376"/>
      <c r="J168" s="375">
        <v>591.85</v>
      </c>
      <c r="K168" s="376"/>
      <c r="L168" s="375">
        <v>99.97</v>
      </c>
      <c r="M168" s="376"/>
    </row>
    <row r="169" spans="1:244" ht="18" customHeight="1" x14ac:dyDescent="0.25">
      <c r="A169" s="16"/>
      <c r="B169" s="257" t="s">
        <v>291</v>
      </c>
      <c r="C169" s="257"/>
      <c r="D169" s="257"/>
      <c r="E169" s="257"/>
      <c r="F169" s="377">
        <v>124742</v>
      </c>
      <c r="G169" s="378"/>
      <c r="H169" s="377">
        <v>124742</v>
      </c>
      <c r="I169" s="378"/>
      <c r="J169" s="377">
        <v>63715.37</v>
      </c>
      <c r="K169" s="378"/>
      <c r="L169" s="259">
        <v>51.08</v>
      </c>
      <c r="M169" s="260"/>
      <c r="N169" s="26"/>
      <c r="O169" s="26"/>
      <c r="P169" s="26"/>
      <c r="Q169" s="26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</row>
    <row r="171" spans="1:244" ht="40.5" customHeight="1" x14ac:dyDescent="0.25">
      <c r="A171" s="16"/>
      <c r="B171" s="261" t="s">
        <v>292</v>
      </c>
      <c r="C171" s="261"/>
      <c r="D171" s="261"/>
      <c r="E171" s="261"/>
      <c r="F171" s="261"/>
      <c r="G171" s="261"/>
      <c r="H171" s="261"/>
      <c r="I171" s="261"/>
      <c r="J171" s="261"/>
      <c r="K171" s="261"/>
      <c r="L171" s="261"/>
      <c r="M171" s="261"/>
      <c r="N171" s="17"/>
      <c r="O171" s="17"/>
      <c r="P171" s="17"/>
      <c r="Q171" s="17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</row>
    <row r="172" spans="1:244" ht="15.75" customHeight="1" x14ac:dyDescent="0.25">
      <c r="A172" s="16"/>
      <c r="B172" s="230" t="s">
        <v>293</v>
      </c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17"/>
    </row>
    <row r="173" spans="1:244" ht="15.75" customHeight="1" x14ac:dyDescent="0.25">
      <c r="A173" s="16"/>
      <c r="B173" s="262" t="s">
        <v>173</v>
      </c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17"/>
    </row>
    <row r="174" spans="1:244" x14ac:dyDescent="0.25">
      <c r="A174" s="253" t="s">
        <v>294</v>
      </c>
      <c r="B174" s="229"/>
      <c r="C174" s="254" t="s">
        <v>255</v>
      </c>
      <c r="D174" s="254"/>
      <c r="E174" s="254"/>
      <c r="F174" s="255">
        <v>43725</v>
      </c>
      <c r="G174" s="253"/>
      <c r="H174" s="255">
        <v>43725</v>
      </c>
      <c r="I174" s="253"/>
      <c r="J174" s="370">
        <v>20251.91</v>
      </c>
      <c r="K174" s="253"/>
      <c r="L174" s="267"/>
      <c r="M174" s="268"/>
      <c r="N174" s="17"/>
    </row>
    <row r="175" spans="1:244" ht="15.75" customHeight="1" x14ac:dyDescent="0.25">
      <c r="A175" s="25"/>
      <c r="B175" s="25"/>
      <c r="C175" s="244" t="s">
        <v>256</v>
      </c>
      <c r="D175" s="244"/>
      <c r="E175" s="244"/>
      <c r="F175" s="245">
        <v>43725</v>
      </c>
      <c r="G175" s="246"/>
      <c r="H175" s="245">
        <v>43725</v>
      </c>
      <c r="I175" s="246"/>
      <c r="J175" s="245">
        <v>20251.91</v>
      </c>
      <c r="K175" s="246"/>
      <c r="L175" s="365">
        <v>46.32</v>
      </c>
      <c r="M175" s="365"/>
      <c r="N175" s="17"/>
    </row>
    <row r="176" spans="1:244" ht="15.75" customHeight="1" x14ac:dyDescent="0.25">
      <c r="A176" s="253" t="s">
        <v>295</v>
      </c>
      <c r="B176" s="229"/>
      <c r="C176" s="254" t="s">
        <v>258</v>
      </c>
      <c r="D176" s="254"/>
      <c r="E176" s="254"/>
      <c r="F176" s="255">
        <v>2597</v>
      </c>
      <c r="G176" s="253"/>
      <c r="H176" s="255">
        <v>2597</v>
      </c>
      <c r="I176" s="253"/>
      <c r="J176" s="255">
        <v>1390.28</v>
      </c>
      <c r="K176" s="253"/>
      <c r="L176" s="365"/>
      <c r="M176" s="365"/>
      <c r="N176" s="17"/>
    </row>
    <row r="177" spans="1:244" ht="15.75" customHeight="1" x14ac:dyDescent="0.25">
      <c r="A177" s="25"/>
      <c r="B177" s="25"/>
      <c r="C177" s="244" t="s">
        <v>259</v>
      </c>
      <c r="D177" s="244"/>
      <c r="E177" s="244"/>
      <c r="F177" s="245">
        <v>2597</v>
      </c>
      <c r="G177" s="246"/>
      <c r="H177" s="245">
        <v>2597</v>
      </c>
      <c r="I177" s="246"/>
      <c r="J177" s="245">
        <v>1390.28</v>
      </c>
      <c r="K177" s="246"/>
      <c r="L177" s="365">
        <v>53.53</v>
      </c>
      <c r="M177" s="365"/>
      <c r="N177" s="17"/>
    </row>
    <row r="178" spans="1:244" ht="18" customHeight="1" x14ac:dyDescent="0.25">
      <c r="A178" s="253" t="s">
        <v>296</v>
      </c>
      <c r="B178" s="229"/>
      <c r="C178" s="254" t="s">
        <v>261</v>
      </c>
      <c r="D178" s="254"/>
      <c r="E178" s="254"/>
      <c r="F178" s="255">
        <v>7220</v>
      </c>
      <c r="G178" s="253"/>
      <c r="H178" s="255">
        <v>7220</v>
      </c>
      <c r="I178" s="253"/>
      <c r="J178" s="255">
        <v>3341.56</v>
      </c>
      <c r="K178" s="253"/>
      <c r="L178" s="365"/>
      <c r="M178" s="365"/>
      <c r="N178" s="17"/>
      <c r="O178" s="26"/>
      <c r="P178" s="26"/>
      <c r="Q178" s="26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</row>
    <row r="179" spans="1:244" ht="18" customHeight="1" x14ac:dyDescent="0.25">
      <c r="A179" s="25"/>
      <c r="B179" s="25"/>
      <c r="C179" s="244" t="s">
        <v>262</v>
      </c>
      <c r="D179" s="244"/>
      <c r="E179" s="244"/>
      <c r="F179" s="291">
        <v>7220</v>
      </c>
      <c r="G179" s="246"/>
      <c r="H179" s="291">
        <v>7220</v>
      </c>
      <c r="I179" s="246"/>
      <c r="J179" s="245">
        <v>3341.56</v>
      </c>
      <c r="K179" s="246"/>
      <c r="L179" s="365">
        <v>46.28</v>
      </c>
      <c r="M179" s="365"/>
      <c r="N179" s="17"/>
      <c r="O179" s="17"/>
      <c r="P179" s="17"/>
      <c r="Q179" s="17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</row>
    <row r="180" spans="1:244" ht="18" customHeight="1" x14ac:dyDescent="0.25">
      <c r="A180" s="22"/>
      <c r="B180" s="22"/>
      <c r="C180" s="244" t="s">
        <v>263</v>
      </c>
      <c r="D180" s="244"/>
      <c r="E180" s="244"/>
      <c r="F180" s="245">
        <v>53542</v>
      </c>
      <c r="G180" s="246"/>
      <c r="H180" s="245">
        <v>53542</v>
      </c>
      <c r="I180" s="246"/>
      <c r="J180" s="245">
        <v>24983.75</v>
      </c>
      <c r="K180" s="246"/>
      <c r="L180" s="365">
        <v>46.66</v>
      </c>
      <c r="M180" s="365"/>
      <c r="N180" s="17"/>
      <c r="O180" s="17"/>
      <c r="P180" s="17"/>
      <c r="Q180" s="17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</row>
    <row r="181" spans="1:244" ht="18" customHeight="1" x14ac:dyDescent="0.25">
      <c r="A181" s="22"/>
      <c r="B181" s="22"/>
      <c r="C181" s="244" t="s">
        <v>178</v>
      </c>
      <c r="D181" s="244"/>
      <c r="E181" s="244"/>
      <c r="F181" s="245">
        <v>53542</v>
      </c>
      <c r="G181" s="246"/>
      <c r="H181" s="245">
        <v>53542</v>
      </c>
      <c r="I181" s="246"/>
      <c r="J181" s="245">
        <v>24983.75</v>
      </c>
      <c r="K181" s="246"/>
      <c r="L181" s="365">
        <v>46.66</v>
      </c>
      <c r="M181" s="365"/>
      <c r="N181" s="17"/>
      <c r="O181" s="17"/>
      <c r="P181" s="17"/>
      <c r="Q181" s="17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  <c r="IJ181" s="32"/>
    </row>
    <row r="182" spans="1:244" ht="18" customHeight="1" x14ac:dyDescent="0.25">
      <c r="A182" s="22"/>
      <c r="B182" s="372" t="s">
        <v>390</v>
      </c>
      <c r="C182" s="247"/>
      <c r="D182" s="247"/>
      <c r="E182" s="247"/>
      <c r="F182" s="373">
        <v>53542</v>
      </c>
      <c r="G182" s="374"/>
      <c r="H182" s="373">
        <v>53542</v>
      </c>
      <c r="I182" s="374"/>
      <c r="J182" s="373">
        <v>24983.75</v>
      </c>
      <c r="K182" s="374"/>
      <c r="L182" s="369">
        <v>46.66</v>
      </c>
      <c r="M182" s="369"/>
      <c r="N182" s="17"/>
      <c r="O182" s="17"/>
      <c r="P182" s="17"/>
      <c r="Q182" s="17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</row>
    <row r="183" spans="1:244" ht="18" customHeight="1" x14ac:dyDescent="0.25">
      <c r="A183" s="22"/>
      <c r="B183" s="250" t="s">
        <v>219</v>
      </c>
      <c r="C183" s="250"/>
      <c r="D183" s="250"/>
      <c r="E183" s="250"/>
      <c r="F183" s="358">
        <v>53542</v>
      </c>
      <c r="G183" s="359"/>
      <c r="H183" s="358">
        <v>53542</v>
      </c>
      <c r="I183" s="359"/>
      <c r="J183" s="358">
        <v>24983.75</v>
      </c>
      <c r="K183" s="359"/>
      <c r="L183" s="360">
        <v>46.66</v>
      </c>
      <c r="M183" s="360"/>
      <c r="N183" s="17"/>
      <c r="O183" s="17"/>
      <c r="P183" s="17"/>
      <c r="Q183" s="17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</row>
    <row r="184" spans="1:244" ht="18" customHeight="1" x14ac:dyDescent="0.25">
      <c r="A184" s="22"/>
      <c r="B184" s="230" t="s">
        <v>297</v>
      </c>
      <c r="C184" s="230"/>
      <c r="D184" s="230"/>
      <c r="E184" s="230"/>
      <c r="F184" s="362">
        <v>53542</v>
      </c>
      <c r="G184" s="363"/>
      <c r="H184" s="362">
        <v>53542</v>
      </c>
      <c r="I184" s="363"/>
      <c r="J184" s="362">
        <v>24983.75</v>
      </c>
      <c r="K184" s="363"/>
      <c r="L184" s="364">
        <v>46.66</v>
      </c>
      <c r="M184" s="364"/>
      <c r="N184" s="17"/>
      <c r="O184" s="17"/>
      <c r="P184" s="17"/>
      <c r="Q184" s="17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</row>
    <row r="185" spans="1:244" ht="22.5" customHeight="1" x14ac:dyDescent="0.25">
      <c r="M185" s="14"/>
      <c r="N185" s="17"/>
    </row>
    <row r="186" spans="1:244" ht="18" customHeight="1" x14ac:dyDescent="0.25">
      <c r="A186" s="16"/>
      <c r="B186" s="230" t="s">
        <v>298</v>
      </c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</row>
    <row r="187" spans="1:244" ht="18" customHeight="1" x14ac:dyDescent="0.25">
      <c r="A187" s="16"/>
      <c r="B187" s="250" t="s">
        <v>173</v>
      </c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</row>
    <row r="188" spans="1:244" ht="18" customHeight="1" x14ac:dyDescent="0.25">
      <c r="A188" s="282" t="s">
        <v>299</v>
      </c>
      <c r="B188" s="253"/>
      <c r="C188" s="283" t="s">
        <v>300</v>
      </c>
      <c r="D188" s="284"/>
      <c r="E188" s="285"/>
      <c r="F188" s="255">
        <v>104</v>
      </c>
      <c r="G188" s="286"/>
      <c r="H188" s="255">
        <v>104</v>
      </c>
      <c r="I188" s="286"/>
      <c r="J188" s="255">
        <v>78.3</v>
      </c>
      <c r="K188" s="286"/>
      <c r="L188" s="267"/>
      <c r="M188" s="268"/>
    </row>
    <row r="189" spans="1:244" ht="18" customHeight="1" x14ac:dyDescent="0.25">
      <c r="A189" s="282" t="s">
        <v>301</v>
      </c>
      <c r="B189" s="253"/>
      <c r="C189" s="283" t="s">
        <v>265</v>
      </c>
      <c r="D189" s="284"/>
      <c r="E189" s="285"/>
      <c r="F189" s="255">
        <v>0</v>
      </c>
      <c r="G189" s="286"/>
      <c r="H189" s="255">
        <v>0</v>
      </c>
      <c r="I189" s="286"/>
      <c r="J189" s="255">
        <v>0</v>
      </c>
      <c r="K189" s="286"/>
      <c r="L189" s="267"/>
      <c r="M189" s="268"/>
    </row>
    <row r="190" spans="1:244" ht="24" customHeight="1" x14ac:dyDescent="0.25">
      <c r="A190" s="25"/>
      <c r="B190" s="25"/>
      <c r="C190" s="20" t="s">
        <v>186</v>
      </c>
      <c r="D190" s="20"/>
      <c r="E190" s="20"/>
      <c r="F190" s="245">
        <v>104</v>
      </c>
      <c r="G190" s="266"/>
      <c r="H190" s="245">
        <v>104</v>
      </c>
      <c r="I190" s="266"/>
      <c r="J190" s="292">
        <v>78.3</v>
      </c>
      <c r="K190" s="293"/>
      <c r="L190" s="292">
        <v>75.290000000000006</v>
      </c>
      <c r="M190" s="293"/>
    </row>
    <row r="191" spans="1:244" ht="18" customHeight="1" x14ac:dyDescent="0.25">
      <c r="A191" s="282">
        <v>1111</v>
      </c>
      <c r="B191" s="253"/>
      <c r="C191" s="283" t="s">
        <v>302</v>
      </c>
      <c r="D191" s="284"/>
      <c r="E191" s="285"/>
      <c r="F191" s="255">
        <v>0</v>
      </c>
      <c r="G191" s="286"/>
      <c r="H191" s="255">
        <v>0</v>
      </c>
      <c r="I191" s="286"/>
      <c r="J191" s="255">
        <v>51.94</v>
      </c>
      <c r="K191" s="286"/>
      <c r="L191" s="267"/>
      <c r="M191" s="268"/>
    </row>
    <row r="192" spans="1:244" ht="23.25" customHeight="1" x14ac:dyDescent="0.25">
      <c r="A192" s="25"/>
      <c r="B192" s="25"/>
      <c r="C192" s="20" t="s">
        <v>208</v>
      </c>
      <c r="D192" s="20"/>
      <c r="E192" s="20"/>
      <c r="F192" s="245">
        <v>0</v>
      </c>
      <c r="G192" s="266"/>
      <c r="H192" s="245">
        <v>0</v>
      </c>
      <c r="I192" s="266"/>
      <c r="J192" s="292">
        <v>51.94</v>
      </c>
      <c r="K192" s="293"/>
      <c r="L192" s="292">
        <v>0</v>
      </c>
      <c r="M192" s="293"/>
      <c r="N192" s="39"/>
    </row>
    <row r="193" spans="1:244" ht="18" customHeight="1" x14ac:dyDescent="0.25">
      <c r="A193" s="22"/>
      <c r="B193" s="22"/>
      <c r="C193" s="20" t="s">
        <v>177</v>
      </c>
      <c r="D193" s="20"/>
      <c r="E193" s="20"/>
      <c r="F193" s="245">
        <v>104</v>
      </c>
      <c r="G193" s="266"/>
      <c r="H193" s="245">
        <v>104</v>
      </c>
      <c r="I193" s="266"/>
      <c r="J193" s="292">
        <v>130.24</v>
      </c>
      <c r="K193" s="293"/>
      <c r="L193" s="292">
        <v>125.23</v>
      </c>
      <c r="M193" s="293"/>
    </row>
    <row r="194" spans="1:244" ht="18" customHeight="1" x14ac:dyDescent="0.25">
      <c r="A194" s="22"/>
      <c r="B194" s="22"/>
      <c r="C194" s="20" t="s">
        <v>178</v>
      </c>
      <c r="D194" s="20"/>
      <c r="E194" s="20"/>
      <c r="F194" s="245">
        <v>104</v>
      </c>
      <c r="G194" s="266"/>
      <c r="H194" s="245">
        <v>104</v>
      </c>
      <c r="I194" s="266"/>
      <c r="J194" s="292">
        <v>130.24</v>
      </c>
      <c r="K194" s="293"/>
      <c r="L194" s="292">
        <v>125.23</v>
      </c>
      <c r="M194" s="293"/>
      <c r="N194" s="17"/>
    </row>
    <row r="195" spans="1:244" ht="18" customHeight="1" x14ac:dyDescent="0.25">
      <c r="A195" s="22"/>
      <c r="B195" s="372" t="s">
        <v>390</v>
      </c>
      <c r="C195" s="247"/>
      <c r="D195" s="247"/>
      <c r="E195" s="247"/>
      <c r="F195" s="373">
        <v>104</v>
      </c>
      <c r="G195" s="374"/>
      <c r="H195" s="373">
        <v>104</v>
      </c>
      <c r="I195" s="374"/>
      <c r="J195" s="373">
        <v>130.24</v>
      </c>
      <c r="K195" s="374"/>
      <c r="L195" s="369">
        <v>125.23</v>
      </c>
      <c r="M195" s="369"/>
      <c r="N195" s="17"/>
      <c r="O195" s="17"/>
      <c r="P195" s="17"/>
      <c r="Q195" s="17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</row>
    <row r="196" spans="1:244" ht="18" customHeight="1" x14ac:dyDescent="0.25">
      <c r="A196" s="22"/>
      <c r="B196" s="250" t="s">
        <v>219</v>
      </c>
      <c r="C196" s="250"/>
      <c r="D196" s="250"/>
      <c r="E196" s="250"/>
      <c r="F196" s="358">
        <v>104</v>
      </c>
      <c r="G196" s="359"/>
      <c r="H196" s="358">
        <v>104</v>
      </c>
      <c r="I196" s="359"/>
      <c r="J196" s="358">
        <v>130.24</v>
      </c>
      <c r="K196" s="359"/>
      <c r="L196" s="360">
        <v>125.23</v>
      </c>
      <c r="M196" s="360"/>
      <c r="N196" s="17"/>
      <c r="O196" s="17"/>
      <c r="P196" s="17"/>
      <c r="Q196" s="17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2"/>
      <c r="IJ196" s="32"/>
    </row>
    <row r="197" spans="1:244" ht="18" customHeight="1" x14ac:dyDescent="0.25">
      <c r="A197" s="22"/>
      <c r="B197" s="230" t="s">
        <v>303</v>
      </c>
      <c r="C197" s="230"/>
      <c r="D197" s="230"/>
      <c r="E197" s="230"/>
      <c r="F197" s="362">
        <v>104</v>
      </c>
      <c r="G197" s="363"/>
      <c r="H197" s="362">
        <v>104</v>
      </c>
      <c r="I197" s="363"/>
      <c r="J197" s="362">
        <v>130.24</v>
      </c>
      <c r="K197" s="363"/>
      <c r="L197" s="364">
        <v>125.23</v>
      </c>
      <c r="M197" s="364"/>
      <c r="N197" s="17"/>
      <c r="O197" s="17"/>
      <c r="P197" s="17"/>
      <c r="Q197" s="17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</row>
    <row r="198" spans="1:244" ht="18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50"/>
      <c r="K198" s="39"/>
      <c r="L198" s="39"/>
      <c r="M198" s="50"/>
      <c r="N198" s="19"/>
    </row>
    <row r="199" spans="1:244" ht="18" customHeight="1" x14ac:dyDescent="0.25">
      <c r="A199" s="16"/>
      <c r="B199" s="230" t="s">
        <v>304</v>
      </c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</row>
    <row r="200" spans="1:244" ht="18" customHeight="1" x14ac:dyDescent="0.25">
      <c r="A200" s="16"/>
      <c r="B200" s="250" t="s">
        <v>173</v>
      </c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</row>
    <row r="201" spans="1:244" ht="18" customHeight="1" x14ac:dyDescent="0.25">
      <c r="A201" s="253" t="s">
        <v>305</v>
      </c>
      <c r="B201" s="229"/>
      <c r="C201" s="254" t="s">
        <v>255</v>
      </c>
      <c r="D201" s="254"/>
      <c r="E201" s="254"/>
      <c r="F201" s="255">
        <v>6783</v>
      </c>
      <c r="G201" s="253"/>
      <c r="H201" s="255">
        <v>6783</v>
      </c>
      <c r="I201" s="253"/>
      <c r="J201" s="370">
        <v>3063.83</v>
      </c>
      <c r="K201" s="253"/>
      <c r="L201" s="371"/>
      <c r="M201" s="371"/>
      <c r="N201" s="17"/>
      <c r="O201" s="17"/>
      <c r="P201" s="17"/>
      <c r="Q201" s="17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  <c r="DV201" s="32"/>
      <c r="DW201" s="32"/>
      <c r="DX201" s="32"/>
      <c r="DY201" s="32"/>
      <c r="DZ201" s="32"/>
      <c r="EA201" s="32"/>
      <c r="EB201" s="32"/>
      <c r="EC201" s="32"/>
      <c r="ED201" s="32"/>
      <c r="EE201" s="32"/>
      <c r="EF201" s="32"/>
      <c r="EG201" s="32"/>
      <c r="EH201" s="32"/>
      <c r="EI201" s="32"/>
      <c r="EJ201" s="32"/>
      <c r="EK201" s="32"/>
      <c r="EL201" s="32"/>
      <c r="EM201" s="32"/>
      <c r="EN201" s="32"/>
      <c r="EO201" s="32"/>
      <c r="EP201" s="32"/>
      <c r="EQ201" s="32"/>
      <c r="ER201" s="32"/>
      <c r="ES201" s="32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</row>
    <row r="202" spans="1:244" ht="18" customHeight="1" x14ac:dyDescent="0.25">
      <c r="A202" s="25"/>
      <c r="B202" s="25"/>
      <c r="C202" s="244" t="s">
        <v>256</v>
      </c>
      <c r="D202" s="244"/>
      <c r="E202" s="244"/>
      <c r="F202" s="245">
        <v>6783</v>
      </c>
      <c r="G202" s="246"/>
      <c r="H202" s="245">
        <v>6783</v>
      </c>
      <c r="I202" s="246"/>
      <c r="J202" s="245">
        <v>3063.83</v>
      </c>
      <c r="K202" s="246"/>
      <c r="L202" s="365">
        <v>45.17</v>
      </c>
      <c r="M202" s="365"/>
      <c r="N202" s="17"/>
      <c r="O202" s="17"/>
      <c r="P202" s="17"/>
      <c r="Q202" s="17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</row>
    <row r="203" spans="1:244" ht="18" customHeight="1" x14ac:dyDescent="0.25">
      <c r="A203" s="253" t="s">
        <v>306</v>
      </c>
      <c r="B203" s="229"/>
      <c r="C203" s="254" t="s">
        <v>258</v>
      </c>
      <c r="D203" s="254"/>
      <c r="E203" s="254"/>
      <c r="F203" s="255">
        <v>403</v>
      </c>
      <c r="G203" s="253"/>
      <c r="H203" s="255">
        <v>403</v>
      </c>
      <c r="I203" s="253"/>
      <c r="J203" s="297">
        <v>209.72</v>
      </c>
      <c r="K203" s="253"/>
      <c r="L203" s="365"/>
      <c r="M203" s="365"/>
      <c r="N203" s="17"/>
      <c r="O203" s="17"/>
      <c r="P203" s="17"/>
      <c r="Q203" s="17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  <c r="DV203" s="32"/>
      <c r="DW203" s="32"/>
      <c r="DX203" s="32"/>
      <c r="DY203" s="32"/>
      <c r="DZ203" s="32"/>
      <c r="EA203" s="32"/>
      <c r="EB203" s="32"/>
      <c r="EC203" s="32"/>
      <c r="ED203" s="32"/>
      <c r="EE203" s="32"/>
      <c r="EF203" s="32"/>
      <c r="EG203" s="32"/>
      <c r="EH203" s="32"/>
      <c r="EI203" s="32"/>
      <c r="EJ203" s="32"/>
      <c r="EK203" s="32"/>
      <c r="EL203" s="32"/>
      <c r="EM203" s="32"/>
      <c r="EN203" s="32"/>
      <c r="EO203" s="32"/>
      <c r="EP203" s="32"/>
      <c r="EQ203" s="32"/>
      <c r="ER203" s="32"/>
      <c r="ES203" s="32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</row>
    <row r="204" spans="1:244" ht="18" customHeight="1" x14ac:dyDescent="0.25">
      <c r="A204" s="25"/>
      <c r="B204" s="25"/>
      <c r="C204" s="244" t="s">
        <v>259</v>
      </c>
      <c r="D204" s="244"/>
      <c r="E204" s="244"/>
      <c r="F204" s="245">
        <v>403</v>
      </c>
      <c r="G204" s="246"/>
      <c r="H204" s="245">
        <v>403</v>
      </c>
      <c r="I204" s="246"/>
      <c r="J204" s="291">
        <v>209.72</v>
      </c>
      <c r="K204" s="246"/>
      <c r="L204" s="365">
        <v>52.04</v>
      </c>
      <c r="M204" s="365"/>
      <c r="N204" s="17"/>
      <c r="O204" s="17"/>
      <c r="P204" s="17"/>
      <c r="Q204" s="17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</row>
    <row r="205" spans="1:244" ht="18" customHeight="1" x14ac:dyDescent="0.25">
      <c r="A205" s="253" t="s">
        <v>307</v>
      </c>
      <c r="B205" s="229"/>
      <c r="C205" s="254" t="s">
        <v>261</v>
      </c>
      <c r="D205" s="254"/>
      <c r="E205" s="254"/>
      <c r="F205" s="255">
        <v>1120</v>
      </c>
      <c r="G205" s="253"/>
      <c r="H205" s="255">
        <v>1120</v>
      </c>
      <c r="I205" s="253"/>
      <c r="J205" s="255">
        <v>505.53</v>
      </c>
      <c r="K205" s="253"/>
      <c r="L205" s="365"/>
      <c r="M205" s="365"/>
      <c r="N205" s="17"/>
      <c r="O205" s="17"/>
      <c r="P205" s="17"/>
      <c r="Q205" s="17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</row>
    <row r="206" spans="1:244" ht="18" customHeight="1" x14ac:dyDescent="0.25">
      <c r="A206" s="25"/>
      <c r="B206" s="25"/>
      <c r="C206" s="244" t="s">
        <v>262</v>
      </c>
      <c r="D206" s="244"/>
      <c r="E206" s="244"/>
      <c r="F206" s="245">
        <v>1120</v>
      </c>
      <c r="G206" s="246"/>
      <c r="H206" s="245">
        <v>1120</v>
      </c>
      <c r="I206" s="246"/>
      <c r="J206" s="245">
        <v>505.53</v>
      </c>
      <c r="K206" s="246"/>
      <c r="L206" s="365">
        <v>45.14</v>
      </c>
      <c r="M206" s="365"/>
      <c r="N206" s="17"/>
      <c r="O206" s="17"/>
      <c r="P206" s="17"/>
      <c r="Q206" s="17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</row>
    <row r="207" spans="1:244" ht="18" customHeight="1" x14ac:dyDescent="0.25">
      <c r="A207" s="22"/>
      <c r="B207" s="22"/>
      <c r="C207" s="244" t="s">
        <v>263</v>
      </c>
      <c r="D207" s="244"/>
      <c r="E207" s="244"/>
      <c r="F207" s="245">
        <v>8306</v>
      </c>
      <c r="G207" s="246"/>
      <c r="H207" s="245">
        <v>8306</v>
      </c>
      <c r="I207" s="246"/>
      <c r="J207" s="245">
        <v>3779.08</v>
      </c>
      <c r="K207" s="246"/>
      <c r="L207" s="365"/>
      <c r="M207" s="365"/>
      <c r="N207" s="17"/>
      <c r="O207" s="17"/>
      <c r="P207" s="17"/>
      <c r="Q207" s="17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</row>
    <row r="208" spans="1:244" ht="18" customHeight="1" x14ac:dyDescent="0.25">
      <c r="A208" s="22"/>
      <c r="B208" s="22"/>
      <c r="C208" s="244" t="s">
        <v>178</v>
      </c>
      <c r="D208" s="244"/>
      <c r="E208" s="244"/>
      <c r="F208" s="245">
        <v>8306</v>
      </c>
      <c r="G208" s="246"/>
      <c r="H208" s="245">
        <v>8306</v>
      </c>
      <c r="I208" s="246"/>
      <c r="J208" s="245">
        <v>3779.08</v>
      </c>
      <c r="K208" s="246"/>
      <c r="L208" s="365">
        <v>45.5</v>
      </c>
      <c r="M208" s="365"/>
      <c r="N208" s="17"/>
      <c r="O208" s="17"/>
      <c r="P208" s="17"/>
      <c r="Q208" s="17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</row>
    <row r="209" spans="1:244" ht="18.75" customHeight="1" x14ac:dyDescent="0.25">
      <c r="A209" s="16"/>
      <c r="B209" s="366" t="s">
        <v>308</v>
      </c>
      <c r="C209" s="366"/>
      <c r="D209" s="366"/>
      <c r="E209" s="366"/>
      <c r="F209" s="367">
        <v>8306</v>
      </c>
      <c r="G209" s="368"/>
      <c r="H209" s="367">
        <v>8306</v>
      </c>
      <c r="I209" s="368"/>
      <c r="J209" s="367">
        <v>3779.08</v>
      </c>
      <c r="K209" s="368"/>
      <c r="L209" s="369">
        <v>45.5</v>
      </c>
      <c r="M209" s="369"/>
      <c r="N209" s="17"/>
      <c r="O209" s="17"/>
      <c r="P209" s="17"/>
      <c r="Q209" s="17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</row>
    <row r="210" spans="1:244" ht="18" customHeight="1" x14ac:dyDescent="0.25">
      <c r="A210" s="40"/>
      <c r="B210" s="357" t="s">
        <v>219</v>
      </c>
      <c r="C210" s="357"/>
      <c r="D210" s="357"/>
      <c r="E210" s="357"/>
      <c r="F210" s="358">
        <v>8306</v>
      </c>
      <c r="G210" s="359"/>
      <c r="H210" s="358">
        <v>8306</v>
      </c>
      <c r="I210" s="359"/>
      <c r="J210" s="358">
        <v>3779.08</v>
      </c>
      <c r="K210" s="359"/>
      <c r="L210" s="360">
        <v>45.5</v>
      </c>
      <c r="M210" s="360"/>
      <c r="N210" s="17"/>
      <c r="O210" s="17"/>
      <c r="P210" s="17"/>
      <c r="Q210" s="17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</row>
    <row r="211" spans="1:244" ht="18" customHeight="1" x14ac:dyDescent="0.25">
      <c r="A211" s="40"/>
      <c r="B211" s="361" t="s">
        <v>309</v>
      </c>
      <c r="C211" s="361"/>
      <c r="D211" s="361"/>
      <c r="E211" s="361"/>
      <c r="F211" s="362">
        <v>8306</v>
      </c>
      <c r="G211" s="363"/>
      <c r="H211" s="362">
        <v>8306</v>
      </c>
      <c r="I211" s="363"/>
      <c r="J211" s="362">
        <v>3779.08</v>
      </c>
      <c r="K211" s="363"/>
      <c r="L211" s="364">
        <v>45.5</v>
      </c>
      <c r="M211" s="364"/>
      <c r="N211" s="17"/>
      <c r="O211" s="17"/>
      <c r="P211" s="17"/>
      <c r="Q211" s="17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</row>
    <row r="212" spans="1:244" ht="18" customHeight="1" x14ac:dyDescent="0.25">
      <c r="A212" s="41"/>
      <c r="B212" s="42"/>
      <c r="C212" s="43"/>
      <c r="D212" s="44"/>
      <c r="E212" s="45"/>
      <c r="F212" s="46"/>
      <c r="G212" s="47"/>
      <c r="H212" s="46"/>
      <c r="I212" s="47"/>
      <c r="J212" s="46"/>
      <c r="K212" s="47"/>
      <c r="L212" s="51"/>
      <c r="M212" s="52"/>
      <c r="N212" s="17"/>
      <c r="O212" s="17"/>
      <c r="P212" s="17"/>
      <c r="Q212" s="17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</row>
    <row r="213" spans="1:244" ht="18" customHeight="1" x14ac:dyDescent="0.25">
      <c r="A213" s="16"/>
      <c r="B213" s="230" t="s">
        <v>310</v>
      </c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</row>
    <row r="214" spans="1:244" ht="18" customHeight="1" x14ac:dyDescent="0.25">
      <c r="A214" s="16"/>
      <c r="B214" s="250" t="s">
        <v>173</v>
      </c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</row>
    <row r="215" spans="1:244" ht="18" customHeight="1" x14ac:dyDescent="0.25">
      <c r="A215" s="229" t="s">
        <v>311</v>
      </c>
      <c r="B215" s="229"/>
      <c r="C215" s="283" t="s">
        <v>300</v>
      </c>
      <c r="D215" s="284"/>
      <c r="E215" s="285"/>
      <c r="F215" s="245">
        <v>16</v>
      </c>
      <c r="G215" s="266"/>
      <c r="H215" s="245">
        <v>16</v>
      </c>
      <c r="I215" s="266"/>
      <c r="J215" s="245">
        <v>11.7</v>
      </c>
      <c r="K215" s="266"/>
      <c r="L215" s="349">
        <v>73.13</v>
      </c>
      <c r="M215" s="350"/>
      <c r="N215" s="17"/>
      <c r="O215" s="17"/>
      <c r="P215" s="17"/>
      <c r="Q215" s="17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</row>
    <row r="216" spans="1:244" ht="18" customHeight="1" x14ac:dyDescent="0.25">
      <c r="A216" s="347" t="s">
        <v>312</v>
      </c>
      <c r="B216" s="348"/>
      <c r="C216" s="283" t="s">
        <v>313</v>
      </c>
      <c r="D216" s="284"/>
      <c r="E216" s="285"/>
      <c r="F216" s="255">
        <v>0</v>
      </c>
      <c r="G216" s="286"/>
      <c r="H216" s="255">
        <v>0</v>
      </c>
      <c r="I216" s="286"/>
      <c r="J216" s="255">
        <v>0</v>
      </c>
      <c r="K216" s="286"/>
      <c r="L216" s="355"/>
      <c r="M216" s="356"/>
      <c r="N216" s="53"/>
      <c r="O216" s="53"/>
      <c r="P216" s="53"/>
      <c r="Q216" s="53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</row>
    <row r="217" spans="1:244" ht="18" customHeight="1" x14ac:dyDescent="0.25">
      <c r="A217" s="40"/>
      <c r="B217" s="17"/>
      <c r="C217" s="263" t="s">
        <v>240</v>
      </c>
      <c r="D217" s="264"/>
      <c r="E217" s="265"/>
      <c r="F217" s="245">
        <v>16</v>
      </c>
      <c r="G217" s="266"/>
      <c r="H217" s="245">
        <v>16</v>
      </c>
      <c r="I217" s="266"/>
      <c r="J217" s="245">
        <v>11.7</v>
      </c>
      <c r="K217" s="266"/>
      <c r="L217" s="349">
        <v>73.13</v>
      </c>
      <c r="M217" s="350"/>
      <c r="N217" s="17"/>
      <c r="O217" s="17"/>
      <c r="P217" s="17"/>
      <c r="Q217" s="17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</row>
    <row r="218" spans="1:244" ht="18" customHeight="1" x14ac:dyDescent="0.25">
      <c r="A218" s="347" t="s">
        <v>314</v>
      </c>
      <c r="B218" s="348"/>
      <c r="C218" s="283" t="s">
        <v>315</v>
      </c>
      <c r="D218" s="284"/>
      <c r="E218" s="285"/>
      <c r="F218" s="255">
        <v>0</v>
      </c>
      <c r="G218" s="286"/>
      <c r="H218" s="255">
        <v>0</v>
      </c>
      <c r="I218" s="286"/>
      <c r="J218" s="255">
        <v>8.06</v>
      </c>
      <c r="K218" s="286"/>
      <c r="L218" s="355"/>
      <c r="M218" s="356"/>
      <c r="N218" s="53"/>
      <c r="O218" s="53"/>
      <c r="P218" s="53"/>
      <c r="Q218" s="53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</row>
    <row r="219" spans="1:244" ht="18" customHeight="1" x14ac:dyDescent="0.25">
      <c r="A219" s="40"/>
      <c r="B219" s="17"/>
      <c r="C219" s="263" t="s">
        <v>208</v>
      </c>
      <c r="D219" s="264"/>
      <c r="E219" s="265"/>
      <c r="F219" s="245">
        <v>0</v>
      </c>
      <c r="G219" s="266"/>
      <c r="H219" s="245">
        <v>0</v>
      </c>
      <c r="I219" s="266"/>
      <c r="J219" s="245">
        <v>8.06</v>
      </c>
      <c r="K219" s="266"/>
      <c r="L219" s="349">
        <v>0</v>
      </c>
      <c r="M219" s="350"/>
      <c r="N219" s="17"/>
      <c r="O219" s="17"/>
      <c r="P219" s="17"/>
      <c r="Q219" s="17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</row>
    <row r="220" spans="1:244" ht="18" customHeight="1" x14ac:dyDescent="0.25">
      <c r="A220" s="40"/>
      <c r="B220" s="17"/>
      <c r="C220" s="263" t="s">
        <v>177</v>
      </c>
      <c r="D220" s="264"/>
      <c r="E220" s="265"/>
      <c r="F220" s="245">
        <v>16</v>
      </c>
      <c r="G220" s="266"/>
      <c r="H220" s="245">
        <v>16</v>
      </c>
      <c r="I220" s="266"/>
      <c r="J220" s="245">
        <v>19.760000000000002</v>
      </c>
      <c r="K220" s="266"/>
      <c r="L220" s="349"/>
      <c r="M220" s="350"/>
      <c r="N220" s="17"/>
      <c r="O220" s="17"/>
      <c r="P220" s="17"/>
      <c r="Q220" s="17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</row>
    <row r="221" spans="1:244" s="11" customFormat="1" ht="18" customHeight="1" x14ac:dyDescent="0.25">
      <c r="A221" s="48"/>
      <c r="B221" s="49"/>
      <c r="C221" s="263" t="s">
        <v>178</v>
      </c>
      <c r="D221" s="264"/>
      <c r="E221" s="265"/>
      <c r="F221" s="245">
        <v>16</v>
      </c>
      <c r="G221" s="266"/>
      <c r="H221" s="245">
        <v>16</v>
      </c>
      <c r="I221" s="266"/>
      <c r="J221" s="351">
        <v>19.760000000000002</v>
      </c>
      <c r="K221" s="352"/>
      <c r="L221" s="353">
        <v>123.5</v>
      </c>
      <c r="M221" s="354"/>
      <c r="N221" s="49"/>
      <c r="O221" s="49"/>
      <c r="P221" s="49"/>
      <c r="Q221" s="49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  <c r="GF221" s="60"/>
      <c r="GG221" s="60"/>
      <c r="GH221" s="60"/>
      <c r="GI221" s="60"/>
      <c r="GJ221" s="60"/>
      <c r="GK221" s="60"/>
      <c r="GL221" s="60"/>
      <c r="GM221" s="60"/>
      <c r="GN221" s="60"/>
      <c r="GO221" s="60"/>
      <c r="GP221" s="60"/>
      <c r="GQ221" s="60"/>
      <c r="GR221" s="60"/>
      <c r="GS221" s="60"/>
      <c r="GT221" s="60"/>
      <c r="GU221" s="60"/>
      <c r="GV221" s="60"/>
      <c r="GW221" s="60"/>
      <c r="GX221" s="60"/>
      <c r="GY221" s="60"/>
      <c r="GZ221" s="60"/>
      <c r="HA221" s="60"/>
      <c r="HB221" s="60"/>
      <c r="HC221" s="60"/>
      <c r="HD221" s="60"/>
      <c r="HE221" s="60"/>
      <c r="HF221" s="60"/>
      <c r="HG221" s="60"/>
      <c r="HH221" s="60"/>
      <c r="HI221" s="60"/>
      <c r="HJ221" s="60"/>
      <c r="HK221" s="60"/>
      <c r="HL221" s="60"/>
      <c r="HM221" s="60"/>
      <c r="HN221" s="60"/>
      <c r="HO221" s="60"/>
      <c r="HP221" s="60"/>
      <c r="HQ221" s="60"/>
      <c r="HR221" s="60"/>
      <c r="HS221" s="60"/>
      <c r="HT221" s="60"/>
      <c r="HU221" s="60"/>
      <c r="HV221" s="60"/>
      <c r="HW221" s="60"/>
      <c r="HX221" s="60"/>
      <c r="HY221" s="60"/>
      <c r="HZ221" s="60"/>
      <c r="IA221" s="60"/>
      <c r="IB221" s="60"/>
      <c r="IC221" s="60"/>
      <c r="ID221" s="60"/>
      <c r="IE221" s="60"/>
      <c r="IF221" s="60"/>
      <c r="IG221" s="60"/>
      <c r="IH221" s="60"/>
      <c r="II221" s="60"/>
      <c r="IJ221" s="60"/>
    </row>
    <row r="222" spans="1:244" ht="18" customHeight="1" x14ac:dyDescent="0.25">
      <c r="A222" s="40"/>
      <c r="B222" s="326" t="s">
        <v>308</v>
      </c>
      <c r="C222" s="327"/>
      <c r="D222" s="327"/>
      <c r="E222" s="328"/>
      <c r="F222" s="329">
        <v>16</v>
      </c>
      <c r="G222" s="330"/>
      <c r="H222" s="329">
        <v>16</v>
      </c>
      <c r="I222" s="330"/>
      <c r="J222" s="331">
        <v>19.760000000000002</v>
      </c>
      <c r="K222" s="332"/>
      <c r="L222" s="333">
        <v>123.5</v>
      </c>
      <c r="M222" s="334"/>
      <c r="N222" s="17"/>
      <c r="O222" s="17"/>
      <c r="P222" s="17"/>
      <c r="Q222" s="17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  <c r="DW222" s="32"/>
      <c r="DX222" s="32"/>
      <c r="DY222" s="32"/>
      <c r="DZ222" s="32"/>
      <c r="EA222" s="32"/>
      <c r="EB222" s="32"/>
      <c r="EC222" s="32"/>
      <c r="ED222" s="32"/>
      <c r="EE222" s="32"/>
      <c r="EF222" s="32"/>
      <c r="EG222" s="32"/>
      <c r="EH222" s="32"/>
      <c r="EI222" s="32"/>
      <c r="EJ222" s="32"/>
      <c r="EK222" s="32"/>
      <c r="EL222" s="32"/>
      <c r="EM222" s="32"/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  <c r="ID222" s="32"/>
      <c r="IE222" s="32"/>
      <c r="IF222" s="32"/>
      <c r="IG222" s="32"/>
      <c r="IH222" s="32"/>
      <c r="II222" s="32"/>
      <c r="IJ222" s="32"/>
    </row>
    <row r="223" spans="1:244" ht="18" customHeight="1" x14ac:dyDescent="0.25">
      <c r="A223" s="40"/>
      <c r="B223" s="274" t="s">
        <v>219</v>
      </c>
      <c r="C223" s="250"/>
      <c r="D223" s="250"/>
      <c r="E223" s="275"/>
      <c r="F223" s="335">
        <v>16</v>
      </c>
      <c r="G223" s="336"/>
      <c r="H223" s="335">
        <v>16</v>
      </c>
      <c r="I223" s="336"/>
      <c r="J223" s="337">
        <v>19.760000000000002</v>
      </c>
      <c r="K223" s="338"/>
      <c r="L223" s="339">
        <v>123.5</v>
      </c>
      <c r="M223" s="340"/>
      <c r="N223" s="17"/>
      <c r="O223" s="17"/>
      <c r="P223" s="17"/>
      <c r="Q223" s="17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  <c r="DV223" s="32"/>
      <c r="DW223" s="32"/>
      <c r="DX223" s="32"/>
      <c r="DY223" s="32"/>
      <c r="DZ223" s="32"/>
      <c r="EA223" s="32"/>
      <c r="EB223" s="32"/>
      <c r="EC223" s="32"/>
      <c r="ED223" s="32"/>
      <c r="EE223" s="32"/>
      <c r="EF223" s="32"/>
      <c r="EG223" s="32"/>
      <c r="EH223" s="32"/>
      <c r="EI223" s="32"/>
      <c r="EJ223" s="32"/>
      <c r="EK223" s="32"/>
      <c r="EL223" s="32"/>
      <c r="EM223" s="32"/>
      <c r="EN223" s="32"/>
      <c r="EO223" s="32"/>
      <c r="EP223" s="32"/>
      <c r="EQ223" s="32"/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  <c r="ID223" s="32"/>
      <c r="IE223" s="32"/>
      <c r="IF223" s="32"/>
      <c r="IG223" s="32"/>
      <c r="IH223" s="32"/>
      <c r="II223" s="32"/>
      <c r="IJ223" s="32"/>
    </row>
    <row r="224" spans="1:244" ht="18" customHeight="1" x14ac:dyDescent="0.25">
      <c r="A224" s="40"/>
      <c r="B224" s="278" t="s">
        <v>316</v>
      </c>
      <c r="C224" s="230"/>
      <c r="D224" s="230"/>
      <c r="E224" s="279"/>
      <c r="F224" s="341">
        <v>16</v>
      </c>
      <c r="G224" s="342"/>
      <c r="H224" s="341">
        <v>16</v>
      </c>
      <c r="I224" s="342"/>
      <c r="J224" s="343">
        <v>19.760000000000002</v>
      </c>
      <c r="K224" s="344"/>
      <c r="L224" s="345">
        <v>123.5</v>
      </c>
      <c r="M224" s="346"/>
      <c r="N224" s="17"/>
      <c r="O224" s="17"/>
      <c r="P224" s="17"/>
      <c r="Q224" s="17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  <c r="DW224" s="32"/>
      <c r="DX224" s="32"/>
      <c r="DY224" s="32"/>
      <c r="DZ224" s="32"/>
      <c r="EA224" s="32"/>
      <c r="EB224" s="32"/>
      <c r="EC224" s="32"/>
      <c r="ED224" s="32"/>
      <c r="EE224" s="32"/>
      <c r="EF224" s="32"/>
      <c r="EG224" s="32"/>
      <c r="EH224" s="32"/>
      <c r="EI224" s="32"/>
      <c r="EJ224" s="32"/>
      <c r="EK224" s="32"/>
      <c r="EL224" s="32"/>
      <c r="EM224" s="32"/>
      <c r="EN224" s="32"/>
      <c r="EO224" s="32"/>
      <c r="EP224" s="32"/>
      <c r="EQ224" s="32"/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  <c r="ID224" s="32"/>
      <c r="IE224" s="32"/>
      <c r="IF224" s="32"/>
      <c r="IG224" s="32"/>
      <c r="IH224" s="32"/>
      <c r="II224" s="32"/>
      <c r="IJ224" s="32"/>
    </row>
    <row r="225" spans="1:244" ht="34.5" customHeight="1" x14ac:dyDescent="0.25">
      <c r="A225" s="40"/>
      <c r="B225" s="257" t="s">
        <v>317</v>
      </c>
      <c r="C225" s="257"/>
      <c r="D225" s="257"/>
      <c r="E225" s="258"/>
      <c r="F225" s="317">
        <v>61968</v>
      </c>
      <c r="G225" s="318"/>
      <c r="H225" s="317">
        <v>61968</v>
      </c>
      <c r="I225" s="318"/>
      <c r="J225" s="319">
        <v>28912.83</v>
      </c>
      <c r="K225" s="320"/>
      <c r="L225" s="259">
        <v>46.66</v>
      </c>
      <c r="M225" s="260"/>
      <c r="N225" s="17"/>
      <c r="O225" s="17"/>
      <c r="P225" s="17"/>
      <c r="Q225" s="17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  <c r="ID225" s="32"/>
      <c r="IE225" s="32"/>
      <c r="IF225" s="32"/>
      <c r="IG225" s="32"/>
      <c r="IH225" s="32"/>
      <c r="II225" s="32"/>
      <c r="IJ225" s="32"/>
    </row>
    <row r="226" spans="1:244" s="10" customFormat="1" ht="12.75" customHeight="1" x14ac:dyDescent="0.25">
      <c r="J226" s="54"/>
      <c r="N226" s="23"/>
      <c r="O226" s="19"/>
      <c r="P226" s="19"/>
      <c r="Q226" s="19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</row>
    <row r="227" spans="1:244" ht="30" customHeight="1" x14ac:dyDescent="0.25">
      <c r="A227" s="16"/>
      <c r="B227" s="261" t="s">
        <v>318</v>
      </c>
      <c r="C227" s="261"/>
      <c r="D227" s="261"/>
      <c r="E227" s="261"/>
      <c r="F227" s="261"/>
      <c r="G227" s="261"/>
      <c r="H227" s="261"/>
      <c r="I227" s="261"/>
      <c r="J227" s="261"/>
      <c r="K227" s="261"/>
      <c r="L227" s="261"/>
      <c r="M227" s="261"/>
      <c r="N227" s="17"/>
      <c r="O227" s="17"/>
      <c r="P227" s="17"/>
      <c r="Q227" s="17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  <c r="ID227" s="32"/>
      <c r="IE227" s="32"/>
      <c r="IF227" s="32"/>
      <c r="IG227" s="32"/>
      <c r="IH227" s="32"/>
      <c r="II227" s="32"/>
      <c r="IJ227" s="32"/>
    </row>
    <row r="228" spans="1:244" ht="18" customHeight="1" x14ac:dyDescent="0.25">
      <c r="A228" s="16"/>
      <c r="B228" s="230" t="s">
        <v>319</v>
      </c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17"/>
      <c r="O228" s="17"/>
      <c r="P228" s="17"/>
      <c r="Q228" s="17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  <c r="DV228" s="32"/>
      <c r="DW228" s="32"/>
      <c r="DX228" s="32"/>
      <c r="DY228" s="32"/>
      <c r="DZ228" s="32"/>
      <c r="EA228" s="32"/>
      <c r="EB228" s="32"/>
      <c r="EC228" s="32"/>
      <c r="ED228" s="32"/>
      <c r="EE228" s="32"/>
      <c r="EF228" s="32"/>
      <c r="EG228" s="32"/>
      <c r="EH228" s="32"/>
      <c r="EI228" s="32"/>
      <c r="EJ228" s="32"/>
      <c r="EK228" s="32"/>
      <c r="EL228" s="32"/>
      <c r="EM228" s="32"/>
      <c r="EN228" s="32"/>
      <c r="EO228" s="32"/>
      <c r="EP228" s="32"/>
      <c r="EQ228" s="32"/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  <c r="GZ228" s="32"/>
      <c r="HA228" s="32"/>
      <c r="HB228" s="32"/>
      <c r="HC228" s="32"/>
      <c r="HD228" s="32"/>
      <c r="HE228" s="32"/>
      <c r="HF228" s="32"/>
      <c r="HG228" s="32"/>
      <c r="HH228" s="32"/>
      <c r="HI228" s="32"/>
      <c r="HJ228" s="32"/>
      <c r="HK228" s="32"/>
      <c r="HL228" s="32"/>
      <c r="HM228" s="32"/>
      <c r="HN228" s="32"/>
      <c r="HO228" s="32"/>
      <c r="HP228" s="32"/>
      <c r="HQ228" s="32"/>
      <c r="HR228" s="32"/>
      <c r="HS228" s="32"/>
      <c r="HT228" s="32"/>
      <c r="HU228" s="32"/>
      <c r="HV228" s="32"/>
      <c r="HW228" s="32"/>
      <c r="HX228" s="32"/>
      <c r="HY228" s="32"/>
      <c r="HZ228" s="32"/>
      <c r="IA228" s="32"/>
      <c r="IB228" s="32"/>
      <c r="IC228" s="32"/>
      <c r="ID228" s="32"/>
      <c r="IE228" s="32"/>
      <c r="IF228" s="32"/>
      <c r="IG228" s="32"/>
      <c r="IH228" s="32"/>
      <c r="II228" s="32"/>
      <c r="IJ228" s="32"/>
    </row>
    <row r="229" spans="1:244" ht="18" customHeight="1" x14ac:dyDescent="0.25">
      <c r="A229" s="16"/>
      <c r="B229" s="262" t="s">
        <v>173</v>
      </c>
      <c r="C229" s="262"/>
      <c r="D229" s="262"/>
      <c r="E229" s="262"/>
      <c r="F229" s="262"/>
      <c r="G229" s="262"/>
      <c r="H229" s="262"/>
      <c r="I229" s="262"/>
      <c r="J229" s="262"/>
      <c r="K229" s="262"/>
      <c r="L229" s="262"/>
      <c r="M229" s="262"/>
      <c r="N229" s="17"/>
      <c r="O229" s="17"/>
      <c r="P229" s="17"/>
      <c r="Q229" s="17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  <c r="EQ229" s="32"/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  <c r="ID229" s="32"/>
      <c r="IE229" s="32"/>
      <c r="IF229" s="32"/>
      <c r="IG229" s="32"/>
      <c r="IH229" s="32"/>
      <c r="II229" s="32"/>
      <c r="IJ229" s="32"/>
    </row>
    <row r="230" spans="1:244" ht="18" customHeight="1" x14ac:dyDescent="0.25">
      <c r="A230" s="347" t="s">
        <v>320</v>
      </c>
      <c r="B230" s="348"/>
      <c r="C230" s="283" t="s">
        <v>321</v>
      </c>
      <c r="D230" s="284"/>
      <c r="E230" s="285"/>
      <c r="F230" s="245">
        <v>0</v>
      </c>
      <c r="G230" s="266"/>
      <c r="H230" s="245">
        <v>0</v>
      </c>
      <c r="I230" s="266"/>
      <c r="J230" s="245">
        <v>0</v>
      </c>
      <c r="K230" s="266"/>
      <c r="L230" s="349"/>
      <c r="M230" s="350"/>
      <c r="N230" s="17"/>
      <c r="O230" s="17"/>
      <c r="P230" s="17"/>
      <c r="Q230" s="17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  <c r="DV230" s="32"/>
      <c r="DW230" s="32"/>
      <c r="DX230" s="32"/>
      <c r="DY230" s="32"/>
      <c r="DZ230" s="32"/>
      <c r="EA230" s="32"/>
      <c r="EB230" s="32"/>
      <c r="EC230" s="32"/>
      <c r="ED230" s="32"/>
      <c r="EE230" s="32"/>
      <c r="EF230" s="32"/>
      <c r="EG230" s="32"/>
      <c r="EH230" s="32"/>
      <c r="EI230" s="32"/>
      <c r="EJ230" s="32"/>
      <c r="EK230" s="32"/>
      <c r="EL230" s="32"/>
      <c r="EM230" s="32"/>
      <c r="EN230" s="32"/>
      <c r="EO230" s="32"/>
      <c r="EP230" s="32"/>
      <c r="EQ230" s="32"/>
      <c r="ER230" s="32"/>
      <c r="ES230" s="32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  <c r="GZ230" s="32"/>
      <c r="HA230" s="32"/>
      <c r="HB230" s="32"/>
      <c r="HC230" s="32"/>
      <c r="HD230" s="32"/>
      <c r="HE230" s="32"/>
      <c r="HF230" s="32"/>
      <c r="HG230" s="32"/>
      <c r="HH230" s="32"/>
      <c r="HI230" s="32"/>
      <c r="HJ230" s="32"/>
      <c r="HK230" s="32"/>
      <c r="HL230" s="32"/>
      <c r="HM230" s="32"/>
      <c r="HN230" s="32"/>
      <c r="HO230" s="32"/>
      <c r="HP230" s="32"/>
      <c r="HQ230" s="32"/>
      <c r="HR230" s="32"/>
      <c r="HS230" s="32"/>
      <c r="HT230" s="32"/>
      <c r="HU230" s="32"/>
      <c r="HV230" s="32"/>
      <c r="HW230" s="32"/>
      <c r="HX230" s="32"/>
      <c r="HY230" s="32"/>
      <c r="HZ230" s="32"/>
      <c r="IA230" s="32"/>
      <c r="IB230" s="32"/>
      <c r="IC230" s="32"/>
      <c r="ID230" s="32"/>
      <c r="IE230" s="32"/>
      <c r="IF230" s="32"/>
      <c r="IG230" s="32"/>
      <c r="IH230" s="32"/>
      <c r="II230" s="32"/>
      <c r="IJ230" s="32"/>
    </row>
    <row r="231" spans="1:244" ht="18" customHeight="1" x14ac:dyDescent="0.25">
      <c r="A231" s="40"/>
      <c r="B231" s="17"/>
      <c r="C231" s="263" t="s">
        <v>195</v>
      </c>
      <c r="D231" s="264"/>
      <c r="E231" s="265"/>
      <c r="F231" s="245">
        <v>0</v>
      </c>
      <c r="G231" s="266"/>
      <c r="H231" s="245">
        <v>0</v>
      </c>
      <c r="I231" s="266"/>
      <c r="J231" s="245">
        <v>0</v>
      </c>
      <c r="K231" s="266"/>
      <c r="L231" s="349"/>
      <c r="M231" s="350"/>
      <c r="N231" s="17"/>
      <c r="O231" s="17"/>
      <c r="P231" s="17"/>
      <c r="Q231" s="17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  <c r="DV231" s="32"/>
      <c r="DW231" s="32"/>
      <c r="DX231" s="32"/>
      <c r="DY231" s="32"/>
      <c r="DZ231" s="32"/>
      <c r="EA231" s="32"/>
      <c r="EB231" s="32"/>
      <c r="EC231" s="32"/>
      <c r="ED231" s="32"/>
      <c r="EE231" s="32"/>
      <c r="EF231" s="32"/>
      <c r="EG231" s="32"/>
      <c r="EH231" s="32"/>
      <c r="EI231" s="32"/>
      <c r="EJ231" s="32"/>
      <c r="EK231" s="32"/>
      <c r="EL231" s="32"/>
      <c r="EM231" s="32"/>
      <c r="EN231" s="32"/>
      <c r="EO231" s="32"/>
      <c r="EP231" s="32"/>
      <c r="EQ231" s="32"/>
      <c r="ER231" s="32"/>
      <c r="ES231" s="32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  <c r="ID231" s="32"/>
      <c r="IE231" s="32"/>
      <c r="IF231" s="32"/>
      <c r="IG231" s="32"/>
      <c r="IH231" s="32"/>
      <c r="II231" s="32"/>
      <c r="IJ231" s="32"/>
    </row>
    <row r="232" spans="1:244" ht="18" customHeight="1" x14ac:dyDescent="0.25">
      <c r="A232" s="40"/>
      <c r="B232" s="17"/>
      <c r="C232" s="263" t="s">
        <v>177</v>
      </c>
      <c r="D232" s="264"/>
      <c r="E232" s="265"/>
      <c r="F232" s="245">
        <v>0</v>
      </c>
      <c r="G232" s="266"/>
      <c r="H232" s="245">
        <v>0</v>
      </c>
      <c r="I232" s="266"/>
      <c r="J232" s="245">
        <v>0</v>
      </c>
      <c r="K232" s="266"/>
      <c r="L232" s="349"/>
      <c r="M232" s="350"/>
      <c r="N232" s="17"/>
      <c r="O232" s="17"/>
      <c r="P232" s="17"/>
      <c r="Q232" s="17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  <c r="DV232" s="32"/>
      <c r="DW232" s="32"/>
      <c r="DX232" s="32"/>
      <c r="DY232" s="32"/>
      <c r="DZ232" s="32"/>
      <c r="EA232" s="32"/>
      <c r="EB232" s="32"/>
      <c r="EC232" s="32"/>
      <c r="ED232" s="32"/>
      <c r="EE232" s="32"/>
      <c r="EF232" s="32"/>
      <c r="EG232" s="32"/>
      <c r="EH232" s="32"/>
      <c r="EI232" s="32"/>
      <c r="EJ232" s="32"/>
      <c r="EK232" s="32"/>
      <c r="EL232" s="32"/>
      <c r="EM232" s="32"/>
      <c r="EN232" s="32"/>
      <c r="EO232" s="32"/>
      <c r="EP232" s="32"/>
      <c r="EQ232" s="32"/>
      <c r="ER232" s="32"/>
      <c r="ES232" s="32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  <c r="ID232" s="32"/>
      <c r="IE232" s="32"/>
      <c r="IF232" s="32"/>
      <c r="IG232" s="32"/>
      <c r="IH232" s="32"/>
      <c r="II232" s="32"/>
      <c r="IJ232" s="32"/>
    </row>
    <row r="233" spans="1:244" s="11" customFormat="1" ht="18" customHeight="1" x14ac:dyDescent="0.25">
      <c r="A233" s="48"/>
      <c r="B233" s="49"/>
      <c r="C233" s="263" t="s">
        <v>178</v>
      </c>
      <c r="D233" s="264"/>
      <c r="E233" s="265"/>
      <c r="F233" s="245">
        <v>0</v>
      </c>
      <c r="G233" s="266"/>
      <c r="H233" s="245">
        <v>0</v>
      </c>
      <c r="I233" s="266"/>
      <c r="J233" s="245">
        <v>0</v>
      </c>
      <c r="K233" s="266"/>
      <c r="L233" s="324"/>
      <c r="M233" s="325"/>
      <c r="N233" s="49"/>
      <c r="O233" s="49"/>
      <c r="P233" s="49"/>
      <c r="Q233" s="49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  <c r="GF233" s="60"/>
      <c r="GG233" s="60"/>
      <c r="GH233" s="60"/>
      <c r="GI233" s="60"/>
      <c r="GJ233" s="60"/>
      <c r="GK233" s="60"/>
      <c r="GL233" s="60"/>
      <c r="GM233" s="60"/>
      <c r="GN233" s="60"/>
      <c r="GO233" s="60"/>
      <c r="GP233" s="60"/>
      <c r="GQ233" s="60"/>
      <c r="GR233" s="60"/>
      <c r="GS233" s="60"/>
      <c r="GT233" s="60"/>
      <c r="GU233" s="60"/>
      <c r="GV233" s="60"/>
      <c r="GW233" s="60"/>
      <c r="GX233" s="60"/>
      <c r="GY233" s="60"/>
      <c r="GZ233" s="60"/>
      <c r="HA233" s="60"/>
      <c r="HB233" s="60"/>
      <c r="HC233" s="60"/>
      <c r="HD233" s="60"/>
      <c r="HE233" s="60"/>
      <c r="HF233" s="60"/>
      <c r="HG233" s="60"/>
      <c r="HH233" s="60"/>
      <c r="HI233" s="60"/>
      <c r="HJ233" s="60"/>
      <c r="HK233" s="60"/>
      <c r="HL233" s="60"/>
      <c r="HM233" s="60"/>
      <c r="HN233" s="60"/>
      <c r="HO233" s="60"/>
      <c r="HP233" s="60"/>
      <c r="HQ233" s="60"/>
      <c r="HR233" s="60"/>
      <c r="HS233" s="60"/>
      <c r="HT233" s="60"/>
      <c r="HU233" s="60"/>
      <c r="HV233" s="60"/>
      <c r="HW233" s="60"/>
      <c r="HX233" s="60"/>
      <c r="HY233" s="60"/>
      <c r="HZ233" s="60"/>
      <c r="IA233" s="60"/>
      <c r="IB233" s="60"/>
      <c r="IC233" s="60"/>
      <c r="ID233" s="60"/>
      <c r="IE233" s="60"/>
      <c r="IF233" s="60"/>
      <c r="IG233" s="60"/>
      <c r="IH233" s="60"/>
      <c r="II233" s="60"/>
      <c r="IJ233" s="60"/>
    </row>
    <row r="234" spans="1:244" ht="18" customHeight="1" x14ac:dyDescent="0.25">
      <c r="A234" s="40"/>
      <c r="B234" s="326" t="s">
        <v>322</v>
      </c>
      <c r="C234" s="327"/>
      <c r="D234" s="327"/>
      <c r="E234" s="328"/>
      <c r="F234" s="329">
        <v>0</v>
      </c>
      <c r="G234" s="330"/>
      <c r="H234" s="329">
        <v>0</v>
      </c>
      <c r="I234" s="330"/>
      <c r="J234" s="331">
        <v>0</v>
      </c>
      <c r="K234" s="332"/>
      <c r="L234" s="333">
        <v>0</v>
      </c>
      <c r="M234" s="334"/>
      <c r="N234" s="17"/>
      <c r="O234" s="17"/>
      <c r="P234" s="17"/>
      <c r="Q234" s="17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  <c r="DV234" s="32"/>
      <c r="DW234" s="32"/>
      <c r="DX234" s="32"/>
      <c r="DY234" s="32"/>
      <c r="DZ234" s="32"/>
      <c r="EA234" s="32"/>
      <c r="EB234" s="32"/>
      <c r="EC234" s="32"/>
      <c r="ED234" s="32"/>
      <c r="EE234" s="32"/>
      <c r="EF234" s="32"/>
      <c r="EG234" s="32"/>
      <c r="EH234" s="32"/>
      <c r="EI234" s="32"/>
      <c r="EJ234" s="32"/>
      <c r="EK234" s="32"/>
      <c r="EL234" s="32"/>
      <c r="EM234" s="32"/>
      <c r="EN234" s="32"/>
      <c r="EO234" s="32"/>
      <c r="EP234" s="32"/>
      <c r="EQ234" s="32"/>
      <c r="ER234" s="32"/>
      <c r="ES234" s="32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  <c r="IJ234" s="32"/>
    </row>
    <row r="235" spans="1:244" ht="18" customHeight="1" x14ac:dyDescent="0.25">
      <c r="A235" s="40"/>
      <c r="B235" s="274" t="s">
        <v>219</v>
      </c>
      <c r="C235" s="250"/>
      <c r="D235" s="250"/>
      <c r="E235" s="275"/>
      <c r="F235" s="335">
        <v>0</v>
      </c>
      <c r="G235" s="336"/>
      <c r="H235" s="335">
        <v>0</v>
      </c>
      <c r="I235" s="336"/>
      <c r="J235" s="337">
        <v>0</v>
      </c>
      <c r="K235" s="338"/>
      <c r="L235" s="339">
        <v>0</v>
      </c>
      <c r="M235" s="340"/>
      <c r="N235" s="17"/>
      <c r="O235" s="17"/>
      <c r="P235" s="17"/>
      <c r="Q235" s="17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  <c r="CV235" s="32"/>
      <c r="CW235" s="32"/>
      <c r="CX235" s="32"/>
      <c r="CY235" s="32"/>
      <c r="CZ235" s="32"/>
      <c r="DA235" s="32"/>
      <c r="DB235" s="32"/>
      <c r="DC235" s="32"/>
      <c r="DD235" s="32"/>
      <c r="DE235" s="32"/>
      <c r="DF235" s="32"/>
      <c r="DG235" s="32"/>
      <c r="DH235" s="32"/>
      <c r="DI235" s="32"/>
      <c r="DJ235" s="32"/>
      <c r="DK235" s="32"/>
      <c r="DL235" s="32"/>
      <c r="DM235" s="32"/>
      <c r="DN235" s="32"/>
      <c r="DO235" s="32"/>
      <c r="DP235" s="32"/>
      <c r="DQ235" s="32"/>
      <c r="DR235" s="32"/>
      <c r="DS235" s="32"/>
      <c r="DT235" s="32"/>
      <c r="DU235" s="32"/>
      <c r="DV235" s="32"/>
      <c r="DW235" s="32"/>
      <c r="DX235" s="32"/>
      <c r="DY235" s="32"/>
      <c r="DZ235" s="32"/>
      <c r="EA235" s="32"/>
      <c r="EB235" s="32"/>
      <c r="EC235" s="32"/>
      <c r="ED235" s="32"/>
      <c r="EE235" s="32"/>
      <c r="EF235" s="32"/>
      <c r="EG235" s="32"/>
      <c r="EH235" s="32"/>
      <c r="EI235" s="32"/>
      <c r="EJ235" s="32"/>
      <c r="EK235" s="32"/>
      <c r="EL235" s="32"/>
      <c r="EM235" s="32"/>
      <c r="EN235" s="32"/>
      <c r="EO235" s="32"/>
      <c r="EP235" s="32"/>
      <c r="EQ235" s="32"/>
      <c r="ER235" s="32"/>
      <c r="ES235" s="32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  <c r="FK235" s="32"/>
      <c r="FL235" s="32"/>
      <c r="FM235" s="32"/>
      <c r="FN235" s="32"/>
      <c r="FO235" s="32"/>
      <c r="FP235" s="32"/>
      <c r="FQ235" s="32"/>
      <c r="FR235" s="32"/>
      <c r="FS235" s="32"/>
      <c r="FT235" s="32"/>
      <c r="FU235" s="32"/>
      <c r="FV235" s="32"/>
      <c r="FW235" s="32"/>
      <c r="FX235" s="32"/>
      <c r="FY235" s="32"/>
      <c r="FZ235" s="32"/>
      <c r="GA235" s="32"/>
      <c r="GB235" s="32"/>
      <c r="GC235" s="32"/>
      <c r="GD235" s="32"/>
      <c r="GE235" s="32"/>
      <c r="GF235" s="32"/>
      <c r="GG235" s="32"/>
      <c r="GH235" s="32"/>
      <c r="GI235" s="32"/>
      <c r="GJ235" s="32"/>
      <c r="GK235" s="32"/>
      <c r="GL235" s="32"/>
      <c r="GM235" s="32"/>
      <c r="GN235" s="32"/>
      <c r="GO235" s="32"/>
      <c r="GP235" s="32"/>
      <c r="GQ235" s="32"/>
      <c r="GR235" s="32"/>
      <c r="GS235" s="32"/>
      <c r="GT235" s="32"/>
      <c r="GU235" s="32"/>
      <c r="GV235" s="32"/>
      <c r="GW235" s="32"/>
      <c r="GX235" s="32"/>
      <c r="GY235" s="32"/>
      <c r="GZ235" s="32"/>
      <c r="HA235" s="32"/>
      <c r="HB235" s="32"/>
      <c r="HC235" s="32"/>
      <c r="HD235" s="32"/>
      <c r="HE235" s="32"/>
      <c r="HF235" s="32"/>
      <c r="HG235" s="32"/>
      <c r="HH235" s="32"/>
      <c r="HI235" s="32"/>
      <c r="HJ235" s="32"/>
      <c r="HK235" s="32"/>
      <c r="HL235" s="32"/>
      <c r="HM235" s="32"/>
      <c r="HN235" s="32"/>
      <c r="HO235" s="32"/>
      <c r="HP235" s="32"/>
      <c r="HQ235" s="32"/>
      <c r="HR235" s="32"/>
      <c r="HS235" s="32"/>
      <c r="HT235" s="32"/>
      <c r="HU235" s="32"/>
      <c r="HV235" s="32"/>
      <c r="HW235" s="32"/>
      <c r="HX235" s="32"/>
      <c r="HY235" s="32"/>
      <c r="HZ235" s="32"/>
      <c r="IA235" s="32"/>
      <c r="IB235" s="32"/>
      <c r="IC235" s="32"/>
      <c r="ID235" s="32"/>
      <c r="IE235" s="32"/>
      <c r="IF235" s="32"/>
      <c r="IG235" s="32"/>
      <c r="IH235" s="32"/>
      <c r="II235" s="32"/>
      <c r="IJ235" s="32"/>
    </row>
    <row r="236" spans="1:244" ht="18" customHeight="1" x14ac:dyDescent="0.25">
      <c r="A236" s="40"/>
      <c r="B236" s="278" t="s">
        <v>323</v>
      </c>
      <c r="C236" s="230"/>
      <c r="D236" s="230"/>
      <c r="E236" s="279"/>
      <c r="F236" s="341">
        <v>0</v>
      </c>
      <c r="G236" s="342"/>
      <c r="H236" s="341">
        <v>0</v>
      </c>
      <c r="I236" s="342"/>
      <c r="J236" s="343">
        <v>0</v>
      </c>
      <c r="K236" s="344"/>
      <c r="L236" s="345">
        <v>0</v>
      </c>
      <c r="M236" s="346"/>
      <c r="N236" s="17"/>
      <c r="O236" s="17"/>
      <c r="P236" s="17"/>
      <c r="Q236" s="17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  <c r="CV236" s="32"/>
      <c r="CW236" s="32"/>
      <c r="CX236" s="32"/>
      <c r="CY236" s="32"/>
      <c r="CZ236" s="32"/>
      <c r="DA236" s="32"/>
      <c r="DB236" s="32"/>
      <c r="DC236" s="32"/>
      <c r="DD236" s="32"/>
      <c r="DE236" s="32"/>
      <c r="DF236" s="32"/>
      <c r="DG236" s="32"/>
      <c r="DH236" s="32"/>
      <c r="DI236" s="32"/>
      <c r="DJ236" s="32"/>
      <c r="DK236" s="32"/>
      <c r="DL236" s="32"/>
      <c r="DM236" s="32"/>
      <c r="DN236" s="32"/>
      <c r="DO236" s="32"/>
      <c r="DP236" s="32"/>
      <c r="DQ236" s="32"/>
      <c r="DR236" s="32"/>
      <c r="DS236" s="32"/>
      <c r="DT236" s="32"/>
      <c r="DU236" s="32"/>
      <c r="DV236" s="32"/>
      <c r="DW236" s="32"/>
      <c r="DX236" s="32"/>
      <c r="DY236" s="32"/>
      <c r="DZ236" s="32"/>
      <c r="EA236" s="32"/>
      <c r="EB236" s="32"/>
      <c r="EC236" s="32"/>
      <c r="ED236" s="32"/>
      <c r="EE236" s="32"/>
      <c r="EF236" s="32"/>
      <c r="EG236" s="32"/>
      <c r="EH236" s="32"/>
      <c r="EI236" s="32"/>
      <c r="EJ236" s="32"/>
      <c r="EK236" s="32"/>
      <c r="EL236" s="32"/>
      <c r="EM236" s="32"/>
      <c r="EN236" s="32"/>
      <c r="EO236" s="32"/>
      <c r="EP236" s="32"/>
      <c r="EQ236" s="32"/>
      <c r="ER236" s="32"/>
      <c r="ES236" s="32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  <c r="FK236" s="32"/>
      <c r="FL236" s="32"/>
      <c r="FM236" s="32"/>
      <c r="FN236" s="32"/>
      <c r="FO236" s="32"/>
      <c r="FP236" s="32"/>
      <c r="FQ236" s="32"/>
      <c r="FR236" s="32"/>
      <c r="FS236" s="32"/>
      <c r="FT236" s="32"/>
      <c r="FU236" s="32"/>
      <c r="FV236" s="32"/>
      <c r="FW236" s="32"/>
      <c r="FX236" s="32"/>
      <c r="FY236" s="32"/>
      <c r="FZ236" s="32"/>
      <c r="GA236" s="32"/>
      <c r="GB236" s="32"/>
      <c r="GC236" s="32"/>
      <c r="GD236" s="32"/>
      <c r="GE236" s="32"/>
      <c r="GF236" s="32"/>
      <c r="GG236" s="32"/>
      <c r="GH236" s="32"/>
      <c r="GI236" s="32"/>
      <c r="GJ236" s="32"/>
      <c r="GK236" s="32"/>
      <c r="GL236" s="32"/>
      <c r="GM236" s="32"/>
      <c r="GN236" s="32"/>
      <c r="GO236" s="32"/>
      <c r="GP236" s="32"/>
      <c r="GQ236" s="32"/>
      <c r="GR236" s="32"/>
      <c r="GS236" s="32"/>
      <c r="GT236" s="32"/>
      <c r="GU236" s="32"/>
      <c r="GV236" s="32"/>
      <c r="GW236" s="32"/>
      <c r="GX236" s="32"/>
      <c r="GY236" s="32"/>
      <c r="GZ236" s="32"/>
      <c r="HA236" s="32"/>
      <c r="HB236" s="32"/>
      <c r="HC236" s="32"/>
      <c r="HD236" s="32"/>
      <c r="HE236" s="32"/>
      <c r="HF236" s="32"/>
      <c r="HG236" s="32"/>
      <c r="HH236" s="32"/>
      <c r="HI236" s="32"/>
      <c r="HJ236" s="32"/>
      <c r="HK236" s="32"/>
      <c r="HL236" s="32"/>
      <c r="HM236" s="32"/>
      <c r="HN236" s="32"/>
      <c r="HO236" s="32"/>
      <c r="HP236" s="32"/>
      <c r="HQ236" s="32"/>
      <c r="HR236" s="32"/>
      <c r="HS236" s="32"/>
      <c r="HT236" s="32"/>
      <c r="HU236" s="32"/>
      <c r="HV236" s="32"/>
      <c r="HW236" s="32"/>
      <c r="HX236" s="32"/>
      <c r="HY236" s="32"/>
      <c r="HZ236" s="32"/>
      <c r="IA236" s="32"/>
      <c r="IB236" s="32"/>
      <c r="IC236" s="32"/>
      <c r="ID236" s="32"/>
      <c r="IE236" s="32"/>
      <c r="IF236" s="32"/>
      <c r="IG236" s="32"/>
      <c r="IH236" s="32"/>
      <c r="II236" s="32"/>
      <c r="IJ236" s="32"/>
    </row>
    <row r="237" spans="1:244" ht="29.25" customHeight="1" x14ac:dyDescent="0.25">
      <c r="A237" s="40"/>
      <c r="B237" s="257" t="s">
        <v>324</v>
      </c>
      <c r="C237" s="257"/>
      <c r="D237" s="257"/>
      <c r="E237" s="258"/>
      <c r="F237" s="317">
        <v>0</v>
      </c>
      <c r="G237" s="318"/>
      <c r="H237" s="317">
        <v>0</v>
      </c>
      <c r="I237" s="318"/>
      <c r="J237" s="319">
        <v>0</v>
      </c>
      <c r="K237" s="320"/>
      <c r="L237" s="259">
        <v>0</v>
      </c>
      <c r="M237" s="260"/>
      <c r="N237" s="17"/>
      <c r="O237" s="17"/>
      <c r="P237" s="17"/>
      <c r="Q237" s="17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/>
      <c r="CY237" s="32"/>
      <c r="CZ237" s="32"/>
      <c r="DA237" s="32"/>
      <c r="DB237" s="32"/>
      <c r="DC237" s="32"/>
      <c r="DD237" s="32"/>
      <c r="DE237" s="32"/>
      <c r="DF237" s="32"/>
      <c r="DG237" s="32"/>
      <c r="DH237" s="32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  <c r="DV237" s="32"/>
      <c r="DW237" s="32"/>
      <c r="DX237" s="32"/>
      <c r="DY237" s="32"/>
      <c r="DZ237" s="32"/>
      <c r="EA237" s="32"/>
      <c r="EB237" s="32"/>
      <c r="EC237" s="32"/>
      <c r="ED237" s="32"/>
      <c r="EE237" s="32"/>
      <c r="EF237" s="32"/>
      <c r="EG237" s="32"/>
      <c r="EH237" s="32"/>
      <c r="EI237" s="32"/>
      <c r="EJ237" s="32"/>
      <c r="EK237" s="32"/>
      <c r="EL237" s="32"/>
      <c r="EM237" s="32"/>
      <c r="EN237" s="32"/>
      <c r="EO237" s="32"/>
      <c r="EP237" s="32"/>
      <c r="EQ237" s="32"/>
      <c r="ER237" s="32"/>
      <c r="ES237" s="32"/>
      <c r="ET237" s="32"/>
      <c r="EU237" s="32"/>
      <c r="EV237" s="32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  <c r="FK237" s="32"/>
      <c r="FL237" s="32"/>
      <c r="FM237" s="32"/>
      <c r="FN237" s="32"/>
      <c r="FO237" s="32"/>
      <c r="FP237" s="32"/>
      <c r="FQ237" s="32"/>
      <c r="FR237" s="32"/>
      <c r="FS237" s="32"/>
      <c r="FT237" s="32"/>
      <c r="FU237" s="32"/>
      <c r="FV237" s="32"/>
      <c r="FW237" s="32"/>
      <c r="FX237" s="32"/>
      <c r="FY237" s="32"/>
      <c r="FZ237" s="32"/>
      <c r="GA237" s="32"/>
      <c r="GB237" s="32"/>
      <c r="GC237" s="32"/>
      <c r="GD237" s="32"/>
      <c r="GE237" s="32"/>
      <c r="GF237" s="32"/>
      <c r="GG237" s="32"/>
      <c r="GH237" s="32"/>
      <c r="GI237" s="32"/>
      <c r="GJ237" s="32"/>
      <c r="GK237" s="32"/>
      <c r="GL237" s="32"/>
      <c r="GM237" s="32"/>
      <c r="GN237" s="32"/>
      <c r="GO237" s="32"/>
      <c r="GP237" s="32"/>
      <c r="GQ237" s="32"/>
      <c r="GR237" s="32"/>
      <c r="GS237" s="32"/>
      <c r="GT237" s="32"/>
      <c r="GU237" s="32"/>
      <c r="GV237" s="32"/>
      <c r="GW237" s="32"/>
      <c r="GX237" s="32"/>
      <c r="GY237" s="32"/>
      <c r="GZ237" s="32"/>
      <c r="HA237" s="32"/>
      <c r="HB237" s="32"/>
      <c r="HC237" s="32"/>
      <c r="HD237" s="32"/>
      <c r="HE237" s="32"/>
      <c r="HF237" s="32"/>
      <c r="HG237" s="32"/>
      <c r="HH237" s="32"/>
      <c r="HI237" s="32"/>
      <c r="HJ237" s="32"/>
      <c r="HK237" s="32"/>
      <c r="HL237" s="32"/>
      <c r="HM237" s="32"/>
      <c r="HN237" s="32"/>
      <c r="HO237" s="32"/>
      <c r="HP237" s="32"/>
      <c r="HQ237" s="32"/>
      <c r="HR237" s="32"/>
      <c r="HS237" s="32"/>
      <c r="HT237" s="32"/>
      <c r="HU237" s="32"/>
      <c r="HV237" s="32"/>
      <c r="HW237" s="32"/>
      <c r="HX237" s="32"/>
      <c r="HY237" s="32"/>
      <c r="HZ237" s="32"/>
      <c r="IA237" s="32"/>
      <c r="IB237" s="32"/>
      <c r="IC237" s="32"/>
      <c r="ID237" s="32"/>
      <c r="IE237" s="32"/>
      <c r="IF237" s="32"/>
      <c r="IG237" s="32"/>
      <c r="IH237" s="32"/>
      <c r="II237" s="32"/>
      <c r="IJ237" s="32"/>
    </row>
    <row r="238" spans="1:244" s="12" customFormat="1" ht="18" customHeight="1" x14ac:dyDescent="0.25">
      <c r="J238" s="55"/>
      <c r="N238" s="26"/>
      <c r="O238" s="56"/>
      <c r="P238" s="57"/>
      <c r="Q238" s="57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61"/>
      <c r="BN238" s="61"/>
      <c r="BO238" s="61"/>
      <c r="BP238" s="61"/>
      <c r="BQ238" s="61"/>
      <c r="BR238" s="61"/>
      <c r="BS238" s="61"/>
      <c r="BT238" s="61"/>
      <c r="BU238" s="61"/>
      <c r="BV238" s="61"/>
      <c r="BW238" s="61"/>
      <c r="BX238" s="61"/>
      <c r="BY238" s="61"/>
      <c r="BZ238" s="61"/>
      <c r="CA238" s="61"/>
      <c r="CB238" s="61"/>
      <c r="CC238" s="61"/>
      <c r="CD238" s="61"/>
      <c r="CE238" s="61"/>
      <c r="CF238" s="61"/>
      <c r="CG238" s="61"/>
      <c r="CH238" s="61"/>
      <c r="CI238" s="61"/>
      <c r="CJ238" s="61"/>
      <c r="CK238" s="61"/>
      <c r="CL238" s="61"/>
      <c r="CM238" s="61"/>
      <c r="CN238" s="61"/>
      <c r="CO238" s="61"/>
      <c r="CP238" s="61"/>
      <c r="CQ238" s="61"/>
      <c r="CR238" s="61"/>
      <c r="CS238" s="61"/>
      <c r="CT238" s="61"/>
      <c r="CU238" s="61"/>
      <c r="CV238" s="61"/>
      <c r="CW238" s="61"/>
      <c r="CX238" s="61"/>
      <c r="CY238" s="61"/>
      <c r="CZ238" s="61"/>
      <c r="DA238" s="61"/>
      <c r="DB238" s="61"/>
      <c r="DC238" s="61"/>
      <c r="DD238" s="61"/>
      <c r="DE238" s="61"/>
      <c r="DF238" s="61"/>
      <c r="DG238" s="61"/>
      <c r="DH238" s="61"/>
      <c r="DI238" s="61"/>
      <c r="DJ238" s="61"/>
      <c r="DK238" s="61"/>
      <c r="DL238" s="61"/>
      <c r="DM238" s="61"/>
      <c r="DN238" s="61"/>
      <c r="DO238" s="61"/>
      <c r="DP238" s="61"/>
      <c r="DQ238" s="61"/>
      <c r="DR238" s="61"/>
      <c r="DS238" s="61"/>
      <c r="DT238" s="61"/>
      <c r="DU238" s="61"/>
      <c r="DV238" s="61"/>
      <c r="DW238" s="61"/>
      <c r="DX238" s="61"/>
      <c r="DY238" s="61"/>
      <c r="DZ238" s="61"/>
      <c r="EA238" s="61"/>
      <c r="EB238" s="61"/>
      <c r="EC238" s="61"/>
      <c r="ED238" s="61"/>
      <c r="EE238" s="61"/>
      <c r="EF238" s="61"/>
      <c r="EG238" s="61"/>
      <c r="EH238" s="61"/>
      <c r="EI238" s="61"/>
      <c r="EJ238" s="61"/>
      <c r="EK238" s="61"/>
      <c r="EL238" s="61"/>
      <c r="EM238" s="61"/>
      <c r="EN238" s="61"/>
      <c r="EO238" s="61"/>
      <c r="EP238" s="61"/>
      <c r="EQ238" s="61"/>
      <c r="ER238" s="61"/>
      <c r="ES238" s="61"/>
      <c r="ET238" s="61"/>
      <c r="EU238" s="61"/>
      <c r="EV238" s="61"/>
      <c r="EW238" s="61"/>
      <c r="EX238" s="61"/>
      <c r="EY238" s="61"/>
      <c r="EZ238" s="61"/>
      <c r="FA238" s="61"/>
      <c r="FB238" s="61"/>
      <c r="FC238" s="61"/>
      <c r="FD238" s="61"/>
      <c r="FE238" s="61"/>
      <c r="FF238" s="61"/>
      <c r="FG238" s="61"/>
      <c r="FH238" s="61"/>
      <c r="FI238" s="61"/>
      <c r="FJ238" s="61"/>
      <c r="FK238" s="61"/>
      <c r="FL238" s="61"/>
      <c r="FM238" s="61"/>
      <c r="FN238" s="61"/>
      <c r="FO238" s="61"/>
      <c r="FP238" s="61"/>
      <c r="FQ238" s="61"/>
      <c r="FR238" s="61"/>
      <c r="FS238" s="61"/>
      <c r="FT238" s="61"/>
      <c r="FU238" s="61"/>
      <c r="FV238" s="61"/>
      <c r="FW238" s="61"/>
      <c r="FX238" s="61"/>
      <c r="FY238" s="61"/>
      <c r="FZ238" s="61"/>
      <c r="GA238" s="61"/>
      <c r="GB238" s="61"/>
      <c r="GC238" s="61"/>
      <c r="GD238" s="61"/>
      <c r="GE238" s="61"/>
      <c r="GF238" s="61"/>
      <c r="GG238" s="61"/>
      <c r="GH238" s="61"/>
      <c r="GI238" s="61"/>
      <c r="GJ238" s="61"/>
      <c r="GK238" s="61"/>
      <c r="GL238" s="61"/>
      <c r="GM238" s="61"/>
      <c r="GN238" s="61"/>
      <c r="GO238" s="61"/>
      <c r="GP238" s="61"/>
      <c r="GQ238" s="61"/>
      <c r="GR238" s="61"/>
      <c r="GS238" s="61"/>
      <c r="GT238" s="61"/>
      <c r="GU238" s="61"/>
      <c r="GV238" s="61"/>
      <c r="GW238" s="61"/>
      <c r="GX238" s="61"/>
      <c r="GY238" s="61"/>
      <c r="GZ238" s="61"/>
      <c r="HA238" s="61"/>
      <c r="HB238" s="61"/>
      <c r="HC238" s="61"/>
      <c r="HD238" s="61"/>
      <c r="HE238" s="61"/>
      <c r="HF238" s="61"/>
      <c r="HG238" s="61"/>
      <c r="HH238" s="61"/>
      <c r="HI238" s="61"/>
      <c r="HJ238" s="61"/>
      <c r="HK238" s="61"/>
      <c r="HL238" s="61"/>
      <c r="HM238" s="61"/>
      <c r="HN238" s="61"/>
      <c r="HO238" s="61"/>
      <c r="HP238" s="61"/>
      <c r="HQ238" s="61"/>
      <c r="HR238" s="61"/>
      <c r="HS238" s="61"/>
      <c r="HT238" s="61"/>
      <c r="HU238" s="61"/>
      <c r="HV238" s="61"/>
      <c r="HW238" s="61"/>
      <c r="HX238" s="61"/>
      <c r="HY238" s="61"/>
      <c r="HZ238" s="61"/>
      <c r="IA238" s="61"/>
      <c r="IB238" s="61"/>
      <c r="IC238" s="61"/>
      <c r="ID238" s="61"/>
      <c r="IE238" s="61"/>
      <c r="IF238" s="61"/>
      <c r="IG238" s="61"/>
      <c r="IH238" s="61"/>
      <c r="II238" s="61"/>
      <c r="IJ238" s="61"/>
    </row>
    <row r="239" spans="1:244" s="13" customFormat="1" ht="41.25" customHeight="1" x14ac:dyDescent="0.25">
      <c r="A239" s="16"/>
      <c r="B239" s="321" t="s">
        <v>325</v>
      </c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3"/>
      <c r="N239" s="26"/>
      <c r="O239" s="58"/>
      <c r="P239" s="59"/>
      <c r="Q239" s="59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62"/>
      <c r="CQ239" s="62"/>
      <c r="CR239" s="62"/>
      <c r="CS239" s="62"/>
      <c r="CT239" s="62"/>
      <c r="CU239" s="62"/>
      <c r="CV239" s="62"/>
      <c r="CW239" s="62"/>
      <c r="CX239" s="62"/>
      <c r="CY239" s="62"/>
      <c r="CZ239" s="62"/>
      <c r="DA239" s="62"/>
      <c r="DB239" s="62"/>
      <c r="DC239" s="62"/>
      <c r="DD239" s="62"/>
      <c r="DE239" s="62"/>
      <c r="DF239" s="62"/>
      <c r="DG239" s="62"/>
      <c r="DH239" s="62"/>
      <c r="DI239" s="62"/>
      <c r="DJ239" s="62"/>
      <c r="DK239" s="62"/>
      <c r="DL239" s="62"/>
      <c r="DM239" s="62"/>
      <c r="DN239" s="62"/>
      <c r="DO239" s="62"/>
      <c r="DP239" s="62"/>
      <c r="DQ239" s="62"/>
      <c r="DR239" s="62"/>
      <c r="DS239" s="62"/>
      <c r="DT239" s="62"/>
      <c r="DU239" s="62"/>
      <c r="DV239" s="62"/>
      <c r="DW239" s="62"/>
      <c r="DX239" s="62"/>
      <c r="DY239" s="62"/>
      <c r="DZ239" s="62"/>
      <c r="EA239" s="62"/>
      <c r="EB239" s="62"/>
      <c r="EC239" s="62"/>
      <c r="ED239" s="62"/>
      <c r="EE239" s="62"/>
      <c r="EF239" s="62"/>
      <c r="EG239" s="62"/>
      <c r="EH239" s="62"/>
      <c r="EI239" s="62"/>
      <c r="EJ239" s="62"/>
      <c r="EK239" s="62"/>
      <c r="EL239" s="62"/>
      <c r="EM239" s="62"/>
      <c r="EN239" s="62"/>
      <c r="EO239" s="62"/>
      <c r="EP239" s="62"/>
      <c r="EQ239" s="62"/>
      <c r="ER239" s="62"/>
      <c r="ES239" s="62"/>
      <c r="ET239" s="62"/>
      <c r="EU239" s="62"/>
      <c r="EV239" s="62"/>
      <c r="EW239" s="62"/>
      <c r="EX239" s="62"/>
      <c r="EY239" s="62"/>
      <c r="EZ239" s="62"/>
      <c r="FA239" s="62"/>
      <c r="FB239" s="62"/>
      <c r="FC239" s="62"/>
      <c r="FD239" s="62"/>
      <c r="FE239" s="62"/>
      <c r="FF239" s="62"/>
      <c r="FG239" s="62"/>
      <c r="FH239" s="62"/>
      <c r="FI239" s="62"/>
      <c r="FJ239" s="62"/>
      <c r="FK239" s="62"/>
      <c r="FL239" s="62"/>
      <c r="FM239" s="62"/>
      <c r="FN239" s="62"/>
      <c r="FO239" s="62"/>
      <c r="FP239" s="62"/>
      <c r="FQ239" s="62"/>
      <c r="FR239" s="62"/>
      <c r="FS239" s="62"/>
      <c r="FT239" s="62"/>
      <c r="FU239" s="62"/>
      <c r="FV239" s="62"/>
      <c r="FW239" s="62"/>
      <c r="FX239" s="62"/>
      <c r="FY239" s="62"/>
      <c r="FZ239" s="62"/>
      <c r="GA239" s="62"/>
      <c r="GB239" s="62"/>
      <c r="GC239" s="62"/>
      <c r="GD239" s="62"/>
      <c r="GE239" s="62"/>
      <c r="GF239" s="62"/>
      <c r="GG239" s="62"/>
      <c r="GH239" s="62"/>
      <c r="GI239" s="62"/>
      <c r="GJ239" s="62"/>
      <c r="GK239" s="62"/>
      <c r="GL239" s="62"/>
      <c r="GM239" s="62"/>
      <c r="GN239" s="62"/>
      <c r="GO239" s="62"/>
      <c r="GP239" s="62"/>
      <c r="GQ239" s="62"/>
      <c r="GR239" s="62"/>
      <c r="GS239" s="62"/>
      <c r="GT239" s="62"/>
      <c r="GU239" s="62"/>
      <c r="GV239" s="62"/>
      <c r="GW239" s="62"/>
      <c r="GX239" s="62"/>
      <c r="GY239" s="62"/>
      <c r="GZ239" s="62"/>
      <c r="HA239" s="62"/>
      <c r="HB239" s="62"/>
      <c r="HC239" s="62"/>
      <c r="HD239" s="62"/>
      <c r="HE239" s="62"/>
      <c r="HF239" s="62"/>
      <c r="HG239" s="62"/>
      <c r="HH239" s="62"/>
      <c r="HI239" s="62"/>
      <c r="HJ239" s="62"/>
      <c r="HK239" s="62"/>
      <c r="HL239" s="62"/>
      <c r="HM239" s="62"/>
      <c r="HN239" s="62"/>
      <c r="HO239" s="62"/>
      <c r="HP239" s="62"/>
      <c r="HQ239" s="62"/>
      <c r="HR239" s="62"/>
      <c r="HS239" s="62"/>
      <c r="HT239" s="62"/>
      <c r="HU239" s="62"/>
      <c r="HV239" s="62"/>
      <c r="HW239" s="62"/>
      <c r="HX239" s="62"/>
      <c r="HY239" s="62"/>
      <c r="HZ239" s="62"/>
      <c r="IA239" s="62"/>
      <c r="IB239" s="62"/>
      <c r="IC239" s="62"/>
      <c r="ID239" s="62"/>
      <c r="IE239" s="62"/>
      <c r="IF239" s="62"/>
      <c r="IG239" s="62"/>
      <c r="IH239" s="62"/>
      <c r="II239" s="62"/>
      <c r="IJ239" s="62"/>
    </row>
    <row r="240" spans="1:244" ht="18" customHeight="1" x14ac:dyDescent="0.25">
      <c r="A240" s="16"/>
      <c r="B240" s="278" t="s">
        <v>326</v>
      </c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79"/>
      <c r="N240" s="26"/>
      <c r="O240" s="17"/>
      <c r="P240" s="17"/>
      <c r="Q240" s="17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  <c r="DV240" s="32"/>
      <c r="DW240" s="32"/>
      <c r="DX240" s="32"/>
      <c r="DY240" s="32"/>
      <c r="DZ240" s="32"/>
      <c r="EA240" s="32"/>
      <c r="EB240" s="32"/>
      <c r="EC240" s="32"/>
      <c r="ED240" s="32"/>
      <c r="EE240" s="32"/>
      <c r="EF240" s="32"/>
      <c r="EG240" s="32"/>
      <c r="EH240" s="32"/>
      <c r="EI240" s="32"/>
      <c r="EJ240" s="32"/>
      <c r="EK240" s="32"/>
      <c r="EL240" s="32"/>
      <c r="EM240" s="32"/>
      <c r="EN240" s="32"/>
      <c r="EO240" s="32"/>
      <c r="EP240" s="32"/>
      <c r="EQ240" s="32"/>
      <c r="ER240" s="32"/>
      <c r="ES240" s="32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  <c r="FK240" s="32"/>
      <c r="FL240" s="32"/>
      <c r="FM240" s="32"/>
      <c r="FN240" s="32"/>
      <c r="FO240" s="32"/>
      <c r="FP240" s="32"/>
      <c r="FQ240" s="32"/>
      <c r="FR240" s="32"/>
      <c r="FS240" s="32"/>
      <c r="FT240" s="32"/>
      <c r="FU240" s="32"/>
      <c r="FV240" s="32"/>
      <c r="FW240" s="32"/>
      <c r="FX240" s="32"/>
      <c r="FY240" s="32"/>
      <c r="FZ240" s="32"/>
      <c r="GA240" s="32"/>
      <c r="GB240" s="32"/>
      <c r="GC240" s="32"/>
      <c r="GD240" s="32"/>
      <c r="GE240" s="32"/>
      <c r="GF240" s="32"/>
      <c r="GG240" s="32"/>
      <c r="GH240" s="32"/>
      <c r="GI240" s="32"/>
      <c r="GJ240" s="32"/>
      <c r="GK240" s="32"/>
      <c r="GL240" s="32"/>
      <c r="GM240" s="32"/>
      <c r="GN240" s="32"/>
      <c r="GO240" s="32"/>
      <c r="GP240" s="32"/>
      <c r="GQ240" s="32"/>
      <c r="GR240" s="32"/>
      <c r="GS240" s="32"/>
      <c r="GT240" s="32"/>
      <c r="GU240" s="32"/>
      <c r="GV240" s="32"/>
      <c r="GW240" s="32"/>
      <c r="GX240" s="32"/>
      <c r="GY240" s="32"/>
      <c r="GZ240" s="32"/>
      <c r="HA240" s="32"/>
      <c r="HB240" s="32"/>
      <c r="HC240" s="32"/>
      <c r="HD240" s="32"/>
      <c r="HE240" s="32"/>
      <c r="HF240" s="32"/>
      <c r="HG240" s="32"/>
      <c r="HH240" s="32"/>
      <c r="HI240" s="32"/>
      <c r="HJ240" s="32"/>
      <c r="HK240" s="32"/>
      <c r="HL240" s="32"/>
      <c r="HM240" s="32"/>
      <c r="HN240" s="32"/>
      <c r="HO240" s="32"/>
      <c r="HP240" s="32"/>
      <c r="HQ240" s="32"/>
      <c r="HR240" s="32"/>
      <c r="HS240" s="32"/>
      <c r="HT240" s="32"/>
      <c r="HU240" s="32"/>
      <c r="HV240" s="32"/>
      <c r="HW240" s="32"/>
      <c r="HX240" s="32"/>
      <c r="HY240" s="32"/>
      <c r="HZ240" s="32"/>
      <c r="IA240" s="32"/>
      <c r="IB240" s="32"/>
      <c r="IC240" s="32"/>
      <c r="ID240" s="32"/>
      <c r="IE240" s="32"/>
      <c r="IF240" s="32"/>
      <c r="IG240" s="32"/>
      <c r="IH240" s="32"/>
      <c r="II240" s="32"/>
      <c r="IJ240" s="32"/>
    </row>
    <row r="241" spans="1:244" s="10" customFormat="1" ht="22.5" customHeight="1" x14ac:dyDescent="0.25">
      <c r="A241" s="16"/>
      <c r="B241" s="274" t="s">
        <v>173</v>
      </c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75"/>
      <c r="N241" s="26"/>
      <c r="O241" s="19"/>
      <c r="P241" s="19"/>
      <c r="Q241" s="19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</row>
    <row r="242" spans="1:244" s="10" customFormat="1" ht="13.5" customHeight="1" x14ac:dyDescent="0.25">
      <c r="A242" s="282" t="s">
        <v>327</v>
      </c>
      <c r="B242" s="253"/>
      <c r="C242" s="283" t="s">
        <v>255</v>
      </c>
      <c r="D242" s="284"/>
      <c r="E242" s="285"/>
      <c r="F242" s="255">
        <v>1237200</v>
      </c>
      <c r="G242" s="286"/>
      <c r="H242" s="255">
        <v>1237200</v>
      </c>
      <c r="I242" s="286"/>
      <c r="J242" s="255">
        <v>538277.84</v>
      </c>
      <c r="K242" s="286"/>
      <c r="L242" s="267"/>
      <c r="M242" s="268"/>
      <c r="N242" s="17"/>
      <c r="O242" s="23"/>
      <c r="P242" s="23"/>
      <c r="Q242" s="23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</row>
    <row r="243" spans="1:244" s="10" customFormat="1" ht="13.5" customHeight="1" x14ac:dyDescent="0.25">
      <c r="A243" s="282">
        <v>828</v>
      </c>
      <c r="B243" s="253"/>
      <c r="C243" s="283" t="s">
        <v>328</v>
      </c>
      <c r="D243" s="284"/>
      <c r="E243" s="285"/>
      <c r="F243" s="255">
        <v>15000</v>
      </c>
      <c r="G243" s="286"/>
      <c r="H243" s="255">
        <v>15000</v>
      </c>
      <c r="I243" s="286"/>
      <c r="J243" s="255">
        <v>7186.78</v>
      </c>
      <c r="K243" s="286"/>
      <c r="L243" s="267"/>
      <c r="M243" s="268"/>
      <c r="N243" s="17"/>
      <c r="O243" s="23"/>
      <c r="P243" s="23"/>
      <c r="Q243" s="23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</row>
    <row r="244" spans="1:244" s="10" customFormat="1" ht="13.5" customHeight="1" x14ac:dyDescent="0.25">
      <c r="A244" s="282">
        <v>829</v>
      </c>
      <c r="B244" s="253"/>
      <c r="C244" s="283" t="s">
        <v>329</v>
      </c>
      <c r="D244" s="284"/>
      <c r="E244" s="285"/>
      <c r="F244" s="255">
        <v>9600</v>
      </c>
      <c r="G244" s="286"/>
      <c r="H244" s="255">
        <v>9600</v>
      </c>
      <c r="I244" s="286"/>
      <c r="J244" s="255">
        <v>3947.4</v>
      </c>
      <c r="K244" s="286"/>
      <c r="L244" s="267"/>
      <c r="M244" s="268"/>
      <c r="N244" s="19"/>
      <c r="O244" s="23"/>
      <c r="P244" s="23"/>
      <c r="Q244" s="23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</row>
    <row r="245" spans="1:244" ht="18" customHeight="1" x14ac:dyDescent="0.25">
      <c r="A245" s="25"/>
      <c r="B245" s="25"/>
      <c r="C245" s="263" t="s">
        <v>256</v>
      </c>
      <c r="D245" s="264"/>
      <c r="E245" s="265"/>
      <c r="F245" s="245">
        <v>1261800</v>
      </c>
      <c r="G245" s="266"/>
      <c r="H245" s="245">
        <v>1261800</v>
      </c>
      <c r="I245" s="266"/>
      <c r="J245" s="245">
        <v>549412.02</v>
      </c>
      <c r="K245" s="266"/>
      <c r="L245" s="292">
        <v>43.54</v>
      </c>
      <c r="M245" s="293"/>
      <c r="N245" s="23"/>
      <c r="O245" s="26"/>
      <c r="P245" s="26"/>
      <c r="Q245" s="26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  <c r="BO245" s="32"/>
      <c r="BP245" s="32"/>
      <c r="BQ245" s="32"/>
      <c r="BR245" s="32"/>
      <c r="BS245" s="32"/>
      <c r="BT245" s="32"/>
      <c r="BU245" s="32"/>
      <c r="BV245" s="32"/>
      <c r="BW245" s="32"/>
      <c r="BX245" s="32"/>
      <c r="BY245" s="32"/>
      <c r="BZ245" s="32"/>
      <c r="CA245" s="32"/>
      <c r="CB245" s="32"/>
      <c r="CC245" s="32"/>
      <c r="CD245" s="32"/>
      <c r="CE245" s="32"/>
      <c r="CF245" s="32"/>
      <c r="CG245" s="32"/>
      <c r="CH245" s="32"/>
      <c r="CI245" s="32"/>
      <c r="CJ245" s="32"/>
      <c r="CK245" s="32"/>
      <c r="CL245" s="32"/>
      <c r="CM245" s="32"/>
      <c r="CN245" s="32"/>
      <c r="CO245" s="32"/>
      <c r="CP245" s="32"/>
      <c r="CQ245" s="32"/>
      <c r="CR245" s="32"/>
      <c r="CS245" s="32"/>
      <c r="CT245" s="32"/>
      <c r="CU245" s="32"/>
      <c r="CV245" s="32"/>
      <c r="CW245" s="32"/>
      <c r="CX245" s="32"/>
      <c r="CY245" s="32"/>
      <c r="CZ245" s="32"/>
      <c r="DA245" s="32"/>
      <c r="DB245" s="32"/>
      <c r="DC245" s="32"/>
      <c r="DD245" s="32"/>
      <c r="DE245" s="32"/>
      <c r="DF245" s="32"/>
      <c r="DG245" s="32"/>
      <c r="DH245" s="32"/>
      <c r="DI245" s="32"/>
      <c r="DJ245" s="32"/>
      <c r="DK245" s="32"/>
      <c r="DL245" s="32"/>
      <c r="DM245" s="32"/>
      <c r="DN245" s="32"/>
      <c r="DO245" s="32"/>
      <c r="DP245" s="32"/>
      <c r="DQ245" s="32"/>
      <c r="DR245" s="32"/>
      <c r="DS245" s="32"/>
      <c r="DT245" s="32"/>
      <c r="DU245" s="32"/>
      <c r="DV245" s="32"/>
      <c r="DW245" s="32"/>
      <c r="DX245" s="32"/>
      <c r="DY245" s="32"/>
      <c r="DZ245" s="32"/>
      <c r="EA245" s="32"/>
      <c r="EB245" s="32"/>
      <c r="EC245" s="32"/>
      <c r="ED245" s="32"/>
      <c r="EE245" s="32"/>
      <c r="EF245" s="32"/>
      <c r="EG245" s="32"/>
      <c r="EH245" s="32"/>
      <c r="EI245" s="32"/>
      <c r="EJ245" s="32"/>
      <c r="EK245" s="32"/>
      <c r="EL245" s="32"/>
      <c r="EM245" s="32"/>
      <c r="EN245" s="32"/>
      <c r="EO245" s="32"/>
      <c r="EP245" s="32"/>
      <c r="EQ245" s="32"/>
      <c r="ER245" s="32"/>
      <c r="ES245" s="32"/>
      <c r="ET245" s="32"/>
      <c r="EU245" s="32"/>
      <c r="EV245" s="32"/>
      <c r="EW245" s="32"/>
      <c r="EX245" s="32"/>
      <c r="EY245" s="32"/>
      <c r="EZ245" s="32"/>
      <c r="FA245" s="32"/>
      <c r="FB245" s="32"/>
      <c r="FC245" s="32"/>
      <c r="FD245" s="32"/>
      <c r="FE245" s="32"/>
      <c r="FF245" s="32"/>
      <c r="FG245" s="32"/>
      <c r="FH245" s="32"/>
      <c r="FI245" s="32"/>
      <c r="FJ245" s="32"/>
      <c r="FK245" s="32"/>
      <c r="FL245" s="32"/>
      <c r="FM245" s="32"/>
      <c r="FN245" s="32"/>
      <c r="FO245" s="32"/>
      <c r="FP245" s="32"/>
      <c r="FQ245" s="32"/>
      <c r="FR245" s="32"/>
      <c r="FS245" s="32"/>
      <c r="FT245" s="32"/>
      <c r="FU245" s="32"/>
      <c r="FV245" s="32"/>
      <c r="FW245" s="32"/>
      <c r="FX245" s="32"/>
      <c r="FY245" s="32"/>
      <c r="FZ245" s="32"/>
      <c r="GA245" s="32"/>
      <c r="GB245" s="32"/>
      <c r="GC245" s="32"/>
      <c r="GD245" s="32"/>
      <c r="GE245" s="32"/>
      <c r="GF245" s="32"/>
      <c r="GG245" s="32"/>
      <c r="GH245" s="32"/>
      <c r="GI245" s="32"/>
      <c r="GJ245" s="32"/>
      <c r="GK245" s="32"/>
      <c r="GL245" s="32"/>
      <c r="GM245" s="32"/>
      <c r="GN245" s="32"/>
      <c r="GO245" s="32"/>
      <c r="GP245" s="32"/>
      <c r="GQ245" s="32"/>
      <c r="GR245" s="32"/>
      <c r="GS245" s="32"/>
      <c r="GT245" s="32"/>
      <c r="GU245" s="32"/>
      <c r="GV245" s="32"/>
      <c r="GW245" s="32"/>
      <c r="GX245" s="32"/>
      <c r="GY245" s="32"/>
      <c r="GZ245" s="32"/>
      <c r="HA245" s="32"/>
      <c r="HB245" s="32"/>
      <c r="HC245" s="32"/>
      <c r="HD245" s="32"/>
      <c r="HE245" s="32"/>
      <c r="HF245" s="32"/>
      <c r="HG245" s="32"/>
      <c r="HH245" s="32"/>
      <c r="HI245" s="32"/>
      <c r="HJ245" s="32"/>
      <c r="HK245" s="32"/>
      <c r="HL245" s="32"/>
      <c r="HM245" s="32"/>
      <c r="HN245" s="32"/>
      <c r="HO245" s="32"/>
      <c r="HP245" s="32"/>
      <c r="HQ245" s="32"/>
      <c r="HR245" s="32"/>
      <c r="HS245" s="32"/>
      <c r="HT245" s="32"/>
      <c r="HU245" s="32"/>
      <c r="HV245" s="32"/>
      <c r="HW245" s="32"/>
      <c r="HX245" s="32"/>
      <c r="HY245" s="32"/>
      <c r="HZ245" s="32"/>
      <c r="IA245" s="32"/>
      <c r="IB245" s="32"/>
      <c r="IC245" s="32"/>
      <c r="ID245" s="32"/>
      <c r="IE245" s="32"/>
      <c r="IF245" s="32"/>
      <c r="IG245" s="32"/>
      <c r="IH245" s="32"/>
      <c r="II245" s="32"/>
      <c r="IJ245" s="32"/>
    </row>
    <row r="246" spans="1:244" ht="18" customHeight="1" x14ac:dyDescent="0.25">
      <c r="A246" s="282" t="s">
        <v>330</v>
      </c>
      <c r="B246" s="253"/>
      <c r="C246" s="283" t="s">
        <v>258</v>
      </c>
      <c r="D246" s="284"/>
      <c r="E246" s="285"/>
      <c r="F246" s="255">
        <v>46100</v>
      </c>
      <c r="G246" s="286"/>
      <c r="H246" s="255">
        <v>46100</v>
      </c>
      <c r="I246" s="286"/>
      <c r="J246" s="255">
        <v>21766.55</v>
      </c>
      <c r="K246" s="286"/>
      <c r="L246" s="267"/>
      <c r="M246" s="268"/>
      <c r="N246" s="19"/>
      <c r="O246" s="26"/>
      <c r="P246" s="26"/>
      <c r="Q246" s="26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  <c r="BO246" s="32"/>
      <c r="BP246" s="32"/>
      <c r="BQ246" s="32"/>
      <c r="BR246" s="32"/>
      <c r="BS246" s="32"/>
      <c r="BT246" s="32"/>
      <c r="BU246" s="32"/>
      <c r="BV246" s="32"/>
      <c r="BW246" s="32"/>
      <c r="BX246" s="32"/>
      <c r="BY246" s="32"/>
      <c r="BZ246" s="32"/>
      <c r="CA246" s="32"/>
      <c r="CB246" s="32"/>
      <c r="CC246" s="32"/>
      <c r="CD246" s="32"/>
      <c r="CE246" s="32"/>
      <c r="CF246" s="32"/>
      <c r="CG246" s="32"/>
      <c r="CH246" s="32"/>
      <c r="CI246" s="32"/>
      <c r="CJ246" s="32"/>
      <c r="CK246" s="32"/>
      <c r="CL246" s="32"/>
      <c r="CM246" s="32"/>
      <c r="CN246" s="32"/>
      <c r="CO246" s="32"/>
      <c r="CP246" s="32"/>
      <c r="CQ246" s="32"/>
      <c r="CR246" s="32"/>
      <c r="CS246" s="32"/>
      <c r="CT246" s="32"/>
      <c r="CU246" s="32"/>
      <c r="CV246" s="32"/>
      <c r="CW246" s="32"/>
      <c r="CX246" s="32"/>
      <c r="CY246" s="32"/>
      <c r="CZ246" s="32"/>
      <c r="DA246" s="32"/>
      <c r="DB246" s="32"/>
      <c r="DC246" s="32"/>
      <c r="DD246" s="32"/>
      <c r="DE246" s="32"/>
      <c r="DF246" s="32"/>
      <c r="DG246" s="32"/>
      <c r="DH246" s="32"/>
      <c r="DI246" s="32"/>
      <c r="DJ246" s="32"/>
      <c r="DK246" s="32"/>
      <c r="DL246" s="32"/>
      <c r="DM246" s="32"/>
      <c r="DN246" s="32"/>
      <c r="DO246" s="32"/>
      <c r="DP246" s="32"/>
      <c r="DQ246" s="32"/>
      <c r="DR246" s="32"/>
      <c r="DS246" s="32"/>
      <c r="DT246" s="32"/>
      <c r="DU246" s="32"/>
      <c r="DV246" s="32"/>
      <c r="DW246" s="32"/>
      <c r="DX246" s="32"/>
      <c r="DY246" s="32"/>
      <c r="DZ246" s="32"/>
      <c r="EA246" s="32"/>
      <c r="EB246" s="32"/>
      <c r="EC246" s="32"/>
      <c r="ED246" s="32"/>
      <c r="EE246" s="32"/>
      <c r="EF246" s="32"/>
      <c r="EG246" s="32"/>
      <c r="EH246" s="32"/>
      <c r="EI246" s="32"/>
      <c r="EJ246" s="32"/>
      <c r="EK246" s="32"/>
      <c r="EL246" s="32"/>
      <c r="EM246" s="32"/>
      <c r="EN246" s="32"/>
      <c r="EO246" s="32"/>
      <c r="EP246" s="32"/>
      <c r="EQ246" s="32"/>
      <c r="ER246" s="32"/>
      <c r="ES246" s="32"/>
      <c r="ET246" s="32"/>
      <c r="EU246" s="32"/>
      <c r="EV246" s="32"/>
      <c r="EW246" s="32"/>
      <c r="EX246" s="32"/>
      <c r="EY246" s="32"/>
      <c r="EZ246" s="32"/>
      <c r="FA246" s="32"/>
      <c r="FB246" s="32"/>
      <c r="FC246" s="32"/>
      <c r="FD246" s="32"/>
      <c r="FE246" s="32"/>
      <c r="FF246" s="32"/>
      <c r="FG246" s="32"/>
      <c r="FH246" s="32"/>
      <c r="FI246" s="32"/>
      <c r="FJ246" s="32"/>
      <c r="FK246" s="32"/>
      <c r="FL246" s="32"/>
      <c r="FM246" s="32"/>
      <c r="FN246" s="32"/>
      <c r="FO246" s="32"/>
      <c r="FP246" s="32"/>
      <c r="FQ246" s="32"/>
      <c r="FR246" s="32"/>
      <c r="FS246" s="32"/>
      <c r="FT246" s="32"/>
      <c r="FU246" s="32"/>
      <c r="FV246" s="32"/>
      <c r="FW246" s="32"/>
      <c r="FX246" s="32"/>
      <c r="FY246" s="32"/>
      <c r="FZ246" s="32"/>
      <c r="GA246" s="32"/>
      <c r="GB246" s="32"/>
      <c r="GC246" s="32"/>
      <c r="GD246" s="32"/>
      <c r="GE246" s="32"/>
      <c r="GF246" s="32"/>
      <c r="GG246" s="32"/>
      <c r="GH246" s="32"/>
      <c r="GI246" s="32"/>
      <c r="GJ246" s="32"/>
      <c r="GK246" s="32"/>
      <c r="GL246" s="32"/>
      <c r="GM246" s="32"/>
      <c r="GN246" s="32"/>
      <c r="GO246" s="32"/>
      <c r="GP246" s="32"/>
      <c r="GQ246" s="32"/>
      <c r="GR246" s="32"/>
      <c r="GS246" s="32"/>
      <c r="GT246" s="32"/>
      <c r="GU246" s="32"/>
      <c r="GV246" s="32"/>
      <c r="GW246" s="32"/>
      <c r="GX246" s="32"/>
      <c r="GY246" s="32"/>
      <c r="GZ246" s="32"/>
      <c r="HA246" s="32"/>
      <c r="HB246" s="32"/>
      <c r="HC246" s="32"/>
      <c r="HD246" s="32"/>
      <c r="HE246" s="32"/>
      <c r="HF246" s="32"/>
      <c r="HG246" s="32"/>
      <c r="HH246" s="32"/>
      <c r="HI246" s="32"/>
      <c r="HJ246" s="32"/>
      <c r="HK246" s="32"/>
      <c r="HL246" s="32"/>
      <c r="HM246" s="32"/>
      <c r="HN246" s="32"/>
      <c r="HO246" s="32"/>
      <c r="HP246" s="32"/>
      <c r="HQ246" s="32"/>
      <c r="HR246" s="32"/>
      <c r="HS246" s="32"/>
      <c r="HT246" s="32"/>
      <c r="HU246" s="32"/>
      <c r="HV246" s="32"/>
      <c r="HW246" s="32"/>
      <c r="HX246" s="32"/>
      <c r="HY246" s="32"/>
      <c r="HZ246" s="32"/>
      <c r="IA246" s="32"/>
      <c r="IB246" s="32"/>
      <c r="IC246" s="32"/>
      <c r="ID246" s="32"/>
      <c r="IE246" s="32"/>
      <c r="IF246" s="32"/>
      <c r="IG246" s="32"/>
      <c r="IH246" s="32"/>
      <c r="II246" s="32"/>
      <c r="IJ246" s="32"/>
    </row>
    <row r="247" spans="1:244" ht="18" customHeight="1" x14ac:dyDescent="0.25">
      <c r="A247" s="25"/>
      <c r="B247" s="25"/>
      <c r="C247" s="263" t="s">
        <v>259</v>
      </c>
      <c r="D247" s="264"/>
      <c r="E247" s="265"/>
      <c r="F247" s="245">
        <v>46100</v>
      </c>
      <c r="G247" s="266"/>
      <c r="H247" s="245">
        <v>46100</v>
      </c>
      <c r="I247" s="266"/>
      <c r="J247" s="245">
        <v>21766.55</v>
      </c>
      <c r="K247" s="266"/>
      <c r="L247" s="292">
        <v>47.22</v>
      </c>
      <c r="M247" s="293"/>
      <c r="N247" s="23"/>
      <c r="O247" s="26"/>
      <c r="P247" s="26"/>
      <c r="Q247" s="26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  <c r="BO247" s="32"/>
      <c r="BP247" s="32"/>
      <c r="BQ247" s="32"/>
      <c r="BR247" s="32"/>
      <c r="BS247" s="32"/>
      <c r="BT247" s="32"/>
      <c r="BU247" s="32"/>
      <c r="BV247" s="32"/>
      <c r="BW247" s="32"/>
      <c r="BX247" s="32"/>
      <c r="BY247" s="32"/>
      <c r="BZ247" s="32"/>
      <c r="CA247" s="32"/>
      <c r="CB247" s="32"/>
      <c r="CC247" s="32"/>
      <c r="CD247" s="32"/>
      <c r="CE247" s="32"/>
      <c r="CF247" s="32"/>
      <c r="CG247" s="32"/>
      <c r="CH247" s="32"/>
      <c r="CI247" s="32"/>
      <c r="CJ247" s="32"/>
      <c r="CK247" s="32"/>
      <c r="CL247" s="32"/>
      <c r="CM247" s="32"/>
      <c r="CN247" s="32"/>
      <c r="CO247" s="32"/>
      <c r="CP247" s="32"/>
      <c r="CQ247" s="32"/>
      <c r="CR247" s="32"/>
      <c r="CS247" s="32"/>
      <c r="CT247" s="32"/>
      <c r="CU247" s="32"/>
      <c r="CV247" s="32"/>
      <c r="CW247" s="32"/>
      <c r="CX247" s="32"/>
      <c r="CY247" s="32"/>
      <c r="CZ247" s="32"/>
      <c r="DA247" s="32"/>
      <c r="DB247" s="32"/>
      <c r="DC247" s="32"/>
      <c r="DD247" s="32"/>
      <c r="DE247" s="32"/>
      <c r="DF247" s="32"/>
      <c r="DG247" s="32"/>
      <c r="DH247" s="32"/>
      <c r="DI247" s="32"/>
      <c r="DJ247" s="32"/>
      <c r="DK247" s="32"/>
      <c r="DL247" s="32"/>
      <c r="DM247" s="32"/>
      <c r="DN247" s="32"/>
      <c r="DO247" s="32"/>
      <c r="DP247" s="32"/>
      <c r="DQ247" s="32"/>
      <c r="DR247" s="32"/>
      <c r="DS247" s="32"/>
      <c r="DT247" s="32"/>
      <c r="DU247" s="32"/>
      <c r="DV247" s="32"/>
      <c r="DW247" s="32"/>
      <c r="DX247" s="32"/>
      <c r="DY247" s="32"/>
      <c r="DZ247" s="32"/>
      <c r="EA247" s="32"/>
      <c r="EB247" s="32"/>
      <c r="EC247" s="32"/>
      <c r="ED247" s="32"/>
      <c r="EE247" s="32"/>
      <c r="EF247" s="32"/>
      <c r="EG247" s="32"/>
      <c r="EH247" s="32"/>
      <c r="EI247" s="32"/>
      <c r="EJ247" s="32"/>
      <c r="EK247" s="32"/>
      <c r="EL247" s="32"/>
      <c r="EM247" s="32"/>
      <c r="EN247" s="32"/>
      <c r="EO247" s="32"/>
      <c r="EP247" s="32"/>
      <c r="EQ247" s="32"/>
      <c r="ER247" s="32"/>
      <c r="ES247" s="32"/>
      <c r="ET247" s="32"/>
      <c r="EU247" s="32"/>
      <c r="EV247" s="32"/>
      <c r="EW247" s="32"/>
      <c r="EX247" s="32"/>
      <c r="EY247" s="32"/>
      <c r="EZ247" s="32"/>
      <c r="FA247" s="32"/>
      <c r="FB247" s="32"/>
      <c r="FC247" s="32"/>
      <c r="FD247" s="32"/>
      <c r="FE247" s="32"/>
      <c r="FF247" s="32"/>
      <c r="FG247" s="32"/>
      <c r="FH247" s="32"/>
      <c r="FI247" s="32"/>
      <c r="FJ247" s="32"/>
      <c r="FK247" s="32"/>
      <c r="FL247" s="32"/>
      <c r="FM247" s="32"/>
      <c r="FN247" s="32"/>
      <c r="FO247" s="32"/>
      <c r="FP247" s="32"/>
      <c r="FQ247" s="32"/>
      <c r="FR247" s="32"/>
      <c r="FS247" s="32"/>
      <c r="FT247" s="32"/>
      <c r="FU247" s="32"/>
      <c r="FV247" s="32"/>
      <c r="FW247" s="32"/>
      <c r="FX247" s="32"/>
      <c r="FY247" s="32"/>
      <c r="FZ247" s="32"/>
      <c r="GA247" s="32"/>
      <c r="GB247" s="32"/>
      <c r="GC247" s="32"/>
      <c r="GD247" s="32"/>
      <c r="GE247" s="32"/>
      <c r="GF247" s="32"/>
      <c r="GG247" s="32"/>
      <c r="GH247" s="32"/>
      <c r="GI247" s="32"/>
      <c r="GJ247" s="32"/>
      <c r="GK247" s="32"/>
      <c r="GL247" s="32"/>
      <c r="GM247" s="32"/>
      <c r="GN247" s="32"/>
      <c r="GO247" s="32"/>
      <c r="GP247" s="32"/>
      <c r="GQ247" s="32"/>
      <c r="GR247" s="32"/>
      <c r="GS247" s="32"/>
      <c r="GT247" s="32"/>
      <c r="GU247" s="32"/>
      <c r="GV247" s="32"/>
      <c r="GW247" s="32"/>
      <c r="GX247" s="32"/>
      <c r="GY247" s="32"/>
      <c r="GZ247" s="32"/>
      <c r="HA247" s="32"/>
      <c r="HB247" s="32"/>
      <c r="HC247" s="32"/>
      <c r="HD247" s="32"/>
      <c r="HE247" s="32"/>
      <c r="HF247" s="32"/>
      <c r="HG247" s="32"/>
      <c r="HH247" s="32"/>
      <c r="HI247" s="32"/>
      <c r="HJ247" s="32"/>
      <c r="HK247" s="32"/>
      <c r="HL247" s="32"/>
      <c r="HM247" s="32"/>
      <c r="HN247" s="32"/>
      <c r="HO247" s="32"/>
      <c r="HP247" s="32"/>
      <c r="HQ247" s="32"/>
      <c r="HR247" s="32"/>
      <c r="HS247" s="32"/>
      <c r="HT247" s="32"/>
      <c r="HU247" s="32"/>
      <c r="HV247" s="32"/>
      <c r="HW247" s="32"/>
      <c r="HX247" s="32"/>
      <c r="HY247" s="32"/>
      <c r="HZ247" s="32"/>
      <c r="IA247" s="32"/>
      <c r="IB247" s="32"/>
      <c r="IC247" s="32"/>
      <c r="ID247" s="32"/>
      <c r="IE247" s="32"/>
      <c r="IF247" s="32"/>
      <c r="IG247" s="32"/>
      <c r="IH247" s="32"/>
      <c r="II247" s="32"/>
      <c r="IJ247" s="32"/>
    </row>
    <row r="248" spans="1:244" ht="18" customHeight="1" x14ac:dyDescent="0.25">
      <c r="A248" s="282" t="s">
        <v>331</v>
      </c>
      <c r="B248" s="253"/>
      <c r="C248" s="283" t="s">
        <v>261</v>
      </c>
      <c r="D248" s="284"/>
      <c r="E248" s="285"/>
      <c r="F248" s="255">
        <v>192000</v>
      </c>
      <c r="G248" s="286"/>
      <c r="H248" s="255">
        <v>192000</v>
      </c>
      <c r="I248" s="286"/>
      <c r="J248" s="255">
        <v>90652.99</v>
      </c>
      <c r="K248" s="286"/>
      <c r="L248" s="267"/>
      <c r="M248" s="268"/>
      <c r="N248" s="23"/>
      <c r="O248" s="26"/>
      <c r="P248" s="26"/>
      <c r="Q248" s="26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  <c r="BO248" s="32"/>
      <c r="BP248" s="32"/>
      <c r="BQ248" s="32"/>
      <c r="BR248" s="32"/>
      <c r="BS248" s="32"/>
      <c r="BT248" s="32"/>
      <c r="BU248" s="32"/>
      <c r="BV248" s="32"/>
      <c r="BW248" s="32"/>
      <c r="BX248" s="32"/>
      <c r="BY248" s="32"/>
      <c r="BZ248" s="32"/>
      <c r="CA248" s="32"/>
      <c r="CB248" s="32"/>
      <c r="CC248" s="32"/>
      <c r="CD248" s="32"/>
      <c r="CE248" s="32"/>
      <c r="CF248" s="32"/>
      <c r="CG248" s="32"/>
      <c r="CH248" s="32"/>
      <c r="CI248" s="32"/>
      <c r="CJ248" s="32"/>
      <c r="CK248" s="32"/>
      <c r="CL248" s="32"/>
      <c r="CM248" s="32"/>
      <c r="CN248" s="32"/>
      <c r="CO248" s="32"/>
      <c r="CP248" s="32"/>
      <c r="CQ248" s="32"/>
      <c r="CR248" s="32"/>
      <c r="CS248" s="32"/>
      <c r="CT248" s="32"/>
      <c r="CU248" s="32"/>
      <c r="CV248" s="32"/>
      <c r="CW248" s="32"/>
      <c r="CX248" s="32"/>
      <c r="CY248" s="32"/>
      <c r="CZ248" s="32"/>
      <c r="DA248" s="32"/>
      <c r="DB248" s="32"/>
      <c r="DC248" s="32"/>
      <c r="DD248" s="32"/>
      <c r="DE248" s="32"/>
      <c r="DF248" s="32"/>
      <c r="DG248" s="32"/>
      <c r="DH248" s="32"/>
      <c r="DI248" s="32"/>
      <c r="DJ248" s="32"/>
      <c r="DK248" s="32"/>
      <c r="DL248" s="32"/>
      <c r="DM248" s="32"/>
      <c r="DN248" s="32"/>
      <c r="DO248" s="32"/>
      <c r="DP248" s="32"/>
      <c r="DQ248" s="32"/>
      <c r="DR248" s="32"/>
      <c r="DS248" s="32"/>
      <c r="DT248" s="32"/>
      <c r="DU248" s="32"/>
      <c r="DV248" s="32"/>
      <c r="DW248" s="32"/>
      <c r="DX248" s="32"/>
      <c r="DY248" s="32"/>
      <c r="DZ248" s="32"/>
      <c r="EA248" s="32"/>
      <c r="EB248" s="32"/>
      <c r="EC248" s="32"/>
      <c r="ED248" s="32"/>
      <c r="EE248" s="32"/>
      <c r="EF248" s="32"/>
      <c r="EG248" s="32"/>
      <c r="EH248" s="32"/>
      <c r="EI248" s="32"/>
      <c r="EJ248" s="32"/>
      <c r="EK248" s="32"/>
      <c r="EL248" s="32"/>
      <c r="EM248" s="32"/>
      <c r="EN248" s="32"/>
      <c r="EO248" s="32"/>
      <c r="EP248" s="32"/>
      <c r="EQ248" s="32"/>
      <c r="ER248" s="32"/>
      <c r="ES248" s="32"/>
      <c r="ET248" s="32"/>
      <c r="EU248" s="32"/>
      <c r="EV248" s="32"/>
      <c r="EW248" s="32"/>
      <c r="EX248" s="32"/>
      <c r="EY248" s="32"/>
      <c r="EZ248" s="32"/>
      <c r="FA248" s="32"/>
      <c r="FB248" s="32"/>
      <c r="FC248" s="32"/>
      <c r="FD248" s="32"/>
      <c r="FE248" s="32"/>
      <c r="FF248" s="32"/>
      <c r="FG248" s="32"/>
      <c r="FH248" s="32"/>
      <c r="FI248" s="32"/>
      <c r="FJ248" s="32"/>
      <c r="FK248" s="32"/>
      <c r="FL248" s="32"/>
      <c r="FM248" s="32"/>
      <c r="FN248" s="32"/>
      <c r="FO248" s="32"/>
      <c r="FP248" s="32"/>
      <c r="FQ248" s="32"/>
      <c r="FR248" s="32"/>
      <c r="FS248" s="32"/>
      <c r="FT248" s="32"/>
      <c r="FU248" s="32"/>
      <c r="FV248" s="32"/>
      <c r="FW248" s="32"/>
      <c r="FX248" s="32"/>
      <c r="FY248" s="32"/>
      <c r="FZ248" s="32"/>
      <c r="GA248" s="32"/>
      <c r="GB248" s="32"/>
      <c r="GC248" s="32"/>
      <c r="GD248" s="32"/>
      <c r="GE248" s="32"/>
      <c r="GF248" s="32"/>
      <c r="GG248" s="32"/>
      <c r="GH248" s="32"/>
      <c r="GI248" s="32"/>
      <c r="GJ248" s="32"/>
      <c r="GK248" s="32"/>
      <c r="GL248" s="32"/>
      <c r="GM248" s="32"/>
      <c r="GN248" s="32"/>
      <c r="GO248" s="32"/>
      <c r="GP248" s="32"/>
      <c r="GQ248" s="32"/>
      <c r="GR248" s="32"/>
      <c r="GS248" s="32"/>
      <c r="GT248" s="32"/>
      <c r="GU248" s="32"/>
      <c r="GV248" s="32"/>
      <c r="GW248" s="32"/>
      <c r="GX248" s="32"/>
      <c r="GY248" s="32"/>
      <c r="GZ248" s="32"/>
      <c r="HA248" s="32"/>
      <c r="HB248" s="32"/>
      <c r="HC248" s="32"/>
      <c r="HD248" s="32"/>
      <c r="HE248" s="32"/>
      <c r="HF248" s="32"/>
      <c r="HG248" s="32"/>
      <c r="HH248" s="32"/>
      <c r="HI248" s="32"/>
      <c r="HJ248" s="32"/>
      <c r="HK248" s="32"/>
      <c r="HL248" s="32"/>
      <c r="HM248" s="32"/>
      <c r="HN248" s="32"/>
      <c r="HO248" s="32"/>
      <c r="HP248" s="32"/>
      <c r="HQ248" s="32"/>
      <c r="HR248" s="32"/>
      <c r="HS248" s="32"/>
      <c r="HT248" s="32"/>
      <c r="HU248" s="32"/>
      <c r="HV248" s="32"/>
      <c r="HW248" s="32"/>
      <c r="HX248" s="32"/>
      <c r="HY248" s="32"/>
      <c r="HZ248" s="32"/>
      <c r="IA248" s="32"/>
      <c r="IB248" s="32"/>
      <c r="IC248" s="32"/>
      <c r="ID248" s="32"/>
      <c r="IE248" s="32"/>
      <c r="IF248" s="32"/>
      <c r="IG248" s="32"/>
      <c r="IH248" s="32"/>
      <c r="II248" s="32"/>
      <c r="IJ248" s="32"/>
    </row>
    <row r="249" spans="1:244" ht="18" customHeight="1" x14ac:dyDescent="0.25">
      <c r="A249" s="18"/>
      <c r="B249" s="19"/>
      <c r="C249" s="263" t="s">
        <v>262</v>
      </c>
      <c r="D249" s="264"/>
      <c r="E249" s="265"/>
      <c r="F249" s="245">
        <v>192000</v>
      </c>
      <c r="G249" s="266"/>
      <c r="H249" s="245">
        <v>192000</v>
      </c>
      <c r="I249" s="266"/>
      <c r="J249" s="245">
        <v>90652.99</v>
      </c>
      <c r="K249" s="266"/>
      <c r="L249" s="292">
        <v>47.22</v>
      </c>
      <c r="M249" s="293"/>
      <c r="N249" s="23"/>
      <c r="O249" s="17"/>
      <c r="P249" s="17"/>
      <c r="Q249" s="17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  <c r="BO249" s="32"/>
      <c r="BP249" s="32"/>
      <c r="BQ249" s="32"/>
      <c r="BR249" s="32"/>
      <c r="BS249" s="32"/>
      <c r="BT249" s="32"/>
      <c r="BU249" s="32"/>
      <c r="BV249" s="32"/>
      <c r="BW249" s="32"/>
      <c r="BX249" s="32"/>
      <c r="BY249" s="32"/>
      <c r="BZ249" s="32"/>
      <c r="CA249" s="32"/>
      <c r="CB249" s="32"/>
      <c r="CC249" s="32"/>
      <c r="CD249" s="32"/>
      <c r="CE249" s="32"/>
      <c r="CF249" s="32"/>
      <c r="CG249" s="32"/>
      <c r="CH249" s="32"/>
      <c r="CI249" s="32"/>
      <c r="CJ249" s="32"/>
      <c r="CK249" s="32"/>
      <c r="CL249" s="32"/>
      <c r="CM249" s="32"/>
      <c r="CN249" s="32"/>
      <c r="CO249" s="32"/>
      <c r="CP249" s="32"/>
      <c r="CQ249" s="32"/>
      <c r="CR249" s="32"/>
      <c r="CS249" s="32"/>
      <c r="CT249" s="32"/>
      <c r="CU249" s="32"/>
      <c r="CV249" s="32"/>
      <c r="CW249" s="32"/>
      <c r="CX249" s="32"/>
      <c r="CY249" s="32"/>
      <c r="CZ249" s="32"/>
      <c r="DA249" s="32"/>
      <c r="DB249" s="32"/>
      <c r="DC249" s="32"/>
      <c r="DD249" s="32"/>
      <c r="DE249" s="32"/>
      <c r="DF249" s="32"/>
      <c r="DG249" s="32"/>
      <c r="DH249" s="32"/>
      <c r="DI249" s="32"/>
      <c r="DJ249" s="32"/>
      <c r="DK249" s="32"/>
      <c r="DL249" s="32"/>
      <c r="DM249" s="32"/>
      <c r="DN249" s="32"/>
      <c r="DO249" s="32"/>
      <c r="DP249" s="32"/>
      <c r="DQ249" s="32"/>
      <c r="DR249" s="32"/>
      <c r="DS249" s="32"/>
      <c r="DT249" s="32"/>
      <c r="DU249" s="32"/>
      <c r="DV249" s="32"/>
      <c r="DW249" s="32"/>
      <c r="DX249" s="32"/>
      <c r="DY249" s="32"/>
      <c r="DZ249" s="32"/>
      <c r="EA249" s="32"/>
      <c r="EB249" s="32"/>
      <c r="EC249" s="32"/>
      <c r="ED249" s="32"/>
      <c r="EE249" s="32"/>
      <c r="EF249" s="32"/>
      <c r="EG249" s="32"/>
      <c r="EH249" s="32"/>
      <c r="EI249" s="32"/>
      <c r="EJ249" s="32"/>
      <c r="EK249" s="32"/>
      <c r="EL249" s="32"/>
      <c r="EM249" s="32"/>
      <c r="EN249" s="32"/>
      <c r="EO249" s="32"/>
      <c r="EP249" s="32"/>
      <c r="EQ249" s="32"/>
      <c r="ER249" s="32"/>
      <c r="ES249" s="32"/>
      <c r="ET249" s="32"/>
      <c r="EU249" s="32"/>
      <c r="EV249" s="32"/>
      <c r="EW249" s="32"/>
      <c r="EX249" s="32"/>
      <c r="EY249" s="32"/>
      <c r="EZ249" s="32"/>
      <c r="FA249" s="32"/>
      <c r="FB249" s="32"/>
      <c r="FC249" s="32"/>
      <c r="FD249" s="32"/>
      <c r="FE249" s="32"/>
      <c r="FF249" s="32"/>
      <c r="FG249" s="32"/>
      <c r="FH249" s="32"/>
      <c r="FI249" s="32"/>
      <c r="FJ249" s="32"/>
      <c r="FK249" s="32"/>
      <c r="FL249" s="32"/>
      <c r="FM249" s="32"/>
      <c r="FN249" s="32"/>
      <c r="FO249" s="32"/>
      <c r="FP249" s="32"/>
      <c r="FQ249" s="32"/>
      <c r="FR249" s="32"/>
      <c r="FS249" s="32"/>
      <c r="FT249" s="32"/>
      <c r="FU249" s="32"/>
      <c r="FV249" s="32"/>
      <c r="FW249" s="32"/>
      <c r="FX249" s="32"/>
      <c r="FY249" s="32"/>
      <c r="FZ249" s="32"/>
      <c r="GA249" s="32"/>
      <c r="GB249" s="32"/>
      <c r="GC249" s="32"/>
      <c r="GD249" s="32"/>
      <c r="GE249" s="32"/>
      <c r="GF249" s="32"/>
      <c r="GG249" s="32"/>
      <c r="GH249" s="32"/>
      <c r="GI249" s="32"/>
      <c r="GJ249" s="32"/>
      <c r="GK249" s="32"/>
      <c r="GL249" s="32"/>
      <c r="GM249" s="32"/>
      <c r="GN249" s="32"/>
      <c r="GO249" s="32"/>
      <c r="GP249" s="32"/>
      <c r="GQ249" s="32"/>
      <c r="GR249" s="32"/>
      <c r="GS249" s="32"/>
      <c r="GT249" s="32"/>
      <c r="GU249" s="32"/>
      <c r="GV249" s="32"/>
      <c r="GW249" s="32"/>
      <c r="GX249" s="32"/>
      <c r="GY249" s="32"/>
      <c r="GZ249" s="32"/>
      <c r="HA249" s="32"/>
      <c r="HB249" s="32"/>
      <c r="HC249" s="32"/>
      <c r="HD249" s="32"/>
      <c r="HE249" s="32"/>
      <c r="HF249" s="32"/>
      <c r="HG249" s="32"/>
      <c r="HH249" s="32"/>
      <c r="HI249" s="32"/>
      <c r="HJ249" s="32"/>
      <c r="HK249" s="32"/>
      <c r="HL249" s="32"/>
      <c r="HM249" s="32"/>
      <c r="HN249" s="32"/>
      <c r="HO249" s="32"/>
      <c r="HP249" s="32"/>
      <c r="HQ249" s="32"/>
      <c r="HR249" s="32"/>
      <c r="HS249" s="32"/>
      <c r="HT249" s="32"/>
      <c r="HU249" s="32"/>
      <c r="HV249" s="32"/>
      <c r="HW249" s="32"/>
      <c r="HX249" s="32"/>
      <c r="HY249" s="32"/>
      <c r="HZ249" s="32"/>
      <c r="IA249" s="32"/>
      <c r="IB249" s="32"/>
      <c r="IC249" s="32"/>
      <c r="ID249" s="32"/>
      <c r="IE249" s="32"/>
      <c r="IF249" s="32"/>
      <c r="IG249" s="32"/>
      <c r="IH249" s="32"/>
      <c r="II249" s="32"/>
      <c r="IJ249" s="32"/>
    </row>
    <row r="250" spans="1:244" ht="18" customHeight="1" x14ac:dyDescent="0.25">
      <c r="A250" s="21"/>
      <c r="B250" s="23"/>
      <c r="C250" s="263" t="s">
        <v>263</v>
      </c>
      <c r="D250" s="264"/>
      <c r="E250" s="265"/>
      <c r="F250" s="245">
        <v>1499900</v>
      </c>
      <c r="G250" s="266"/>
      <c r="H250" s="245">
        <v>1499900</v>
      </c>
      <c r="I250" s="266"/>
      <c r="J250" s="245">
        <v>661831.56000000006</v>
      </c>
      <c r="K250" s="266"/>
      <c r="L250" s="267"/>
      <c r="M250" s="268"/>
      <c r="N250" s="26"/>
      <c r="O250" s="17"/>
      <c r="P250" s="17"/>
      <c r="Q250" s="17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</row>
    <row r="251" spans="1:244" s="10" customFormat="1" ht="12.75" customHeight="1" x14ac:dyDescent="0.25">
      <c r="A251" s="21"/>
      <c r="B251" s="23"/>
      <c r="C251" s="263" t="s">
        <v>178</v>
      </c>
      <c r="D251" s="264"/>
      <c r="E251" s="265"/>
      <c r="F251" s="291">
        <v>1499900</v>
      </c>
      <c r="G251" s="246"/>
      <c r="H251" s="291">
        <v>1499900</v>
      </c>
      <c r="I251" s="246"/>
      <c r="J251" s="245">
        <v>661831.56000000006</v>
      </c>
      <c r="K251" s="266"/>
      <c r="L251" s="300">
        <v>44.13</v>
      </c>
      <c r="M251" s="301"/>
      <c r="N251" s="26"/>
      <c r="O251" s="19"/>
      <c r="P251" s="19"/>
      <c r="Q251" s="19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</row>
    <row r="252" spans="1:244" s="10" customFormat="1" ht="13.5" customHeight="1" x14ac:dyDescent="0.25">
      <c r="A252" s="16"/>
      <c r="B252" s="302" t="s">
        <v>246</v>
      </c>
      <c r="C252" s="270"/>
      <c r="D252" s="270"/>
      <c r="E252" s="271"/>
      <c r="F252" s="248">
        <v>1499900</v>
      </c>
      <c r="G252" s="249"/>
      <c r="H252" s="248">
        <v>1499900</v>
      </c>
      <c r="I252" s="249"/>
      <c r="J252" s="248">
        <v>661831.56000000006</v>
      </c>
      <c r="K252" s="249"/>
      <c r="L252" s="272">
        <v>44.13</v>
      </c>
      <c r="M252" s="273"/>
      <c r="N252" s="26"/>
      <c r="O252" s="23"/>
      <c r="P252" s="23"/>
      <c r="Q252" s="23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</row>
    <row r="253" spans="1:244" s="10" customFormat="1" ht="15.75" customHeight="1" x14ac:dyDescent="0.25">
      <c r="A253" s="16"/>
      <c r="B253" s="274" t="s">
        <v>219</v>
      </c>
      <c r="C253" s="250"/>
      <c r="D253" s="250"/>
      <c r="E253" s="275"/>
      <c r="F253" s="251">
        <v>1499900</v>
      </c>
      <c r="G253" s="252"/>
      <c r="H253" s="251">
        <v>1499900</v>
      </c>
      <c r="I253" s="252"/>
      <c r="J253" s="251">
        <v>661831.56000000006</v>
      </c>
      <c r="K253" s="252"/>
      <c r="L253" s="276">
        <v>44.13</v>
      </c>
      <c r="M253" s="277"/>
      <c r="N253" s="26"/>
      <c r="O253" s="19"/>
      <c r="P253" s="19"/>
      <c r="Q253" s="19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</row>
    <row r="254" spans="1:244" s="10" customFormat="1" ht="15.75" customHeight="1" x14ac:dyDescent="0.25">
      <c r="A254" s="16"/>
      <c r="B254" s="278" t="s">
        <v>333</v>
      </c>
      <c r="C254" s="230"/>
      <c r="D254" s="230"/>
      <c r="E254" s="279"/>
      <c r="F254" s="231">
        <v>1499900</v>
      </c>
      <c r="G254" s="232"/>
      <c r="H254" s="231">
        <v>1499900</v>
      </c>
      <c r="I254" s="232"/>
      <c r="J254" s="231">
        <v>661831.56000000006</v>
      </c>
      <c r="K254" s="232"/>
      <c r="L254" s="280">
        <v>44.13</v>
      </c>
      <c r="M254" s="281"/>
      <c r="N254" s="26"/>
      <c r="O254" s="23"/>
      <c r="P254" s="23"/>
      <c r="Q254" s="23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</row>
    <row r="255" spans="1:244" s="10" customFormat="1" ht="13.5" customHeight="1" x14ac:dyDescent="0.25">
      <c r="J255" s="54"/>
      <c r="N255" s="17"/>
      <c r="O255" s="23"/>
      <c r="P255" s="23"/>
      <c r="Q255" s="23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</row>
    <row r="256" spans="1:244" s="10" customFormat="1" ht="15" customHeight="1" x14ac:dyDescent="0.25">
      <c r="A256" s="16"/>
      <c r="B256" s="278" t="s">
        <v>334</v>
      </c>
      <c r="C256" s="230"/>
      <c r="D256" s="230"/>
      <c r="E256" s="230"/>
      <c r="F256" s="230"/>
      <c r="G256" s="230"/>
      <c r="H256" s="230"/>
      <c r="I256" s="230"/>
      <c r="J256" s="230"/>
      <c r="K256" s="230"/>
      <c r="L256" s="230"/>
      <c r="M256" s="279"/>
      <c r="N256" s="19"/>
      <c r="O256" s="23"/>
      <c r="P256" s="23"/>
      <c r="Q256" s="23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</row>
    <row r="257" spans="1:244" ht="18" customHeight="1" x14ac:dyDescent="0.25">
      <c r="A257" s="16"/>
      <c r="B257" s="274" t="s">
        <v>173</v>
      </c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275"/>
      <c r="N257" s="23"/>
      <c r="O257" s="26"/>
      <c r="P257" s="26"/>
      <c r="Q257" s="26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</row>
    <row r="258" spans="1:244" ht="18" customHeight="1" x14ac:dyDescent="0.25">
      <c r="A258" s="282" t="s">
        <v>335</v>
      </c>
      <c r="B258" s="253"/>
      <c r="C258" s="283" t="s">
        <v>265</v>
      </c>
      <c r="D258" s="284"/>
      <c r="E258" s="285"/>
      <c r="F258" s="255">
        <v>13200</v>
      </c>
      <c r="G258" s="286"/>
      <c r="H258" s="255">
        <v>13200</v>
      </c>
      <c r="I258" s="286"/>
      <c r="J258" s="255">
        <v>11206.39</v>
      </c>
      <c r="K258" s="286"/>
      <c r="L258" s="267"/>
      <c r="M258" s="268"/>
      <c r="N258" s="23"/>
      <c r="O258" s="26"/>
      <c r="P258" s="26"/>
      <c r="Q258" s="26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</row>
    <row r="259" spans="1:244" ht="18" customHeight="1" x14ac:dyDescent="0.25">
      <c r="A259" s="25"/>
      <c r="B259" s="25"/>
      <c r="C259" s="263" t="s">
        <v>186</v>
      </c>
      <c r="D259" s="264"/>
      <c r="E259" s="265"/>
      <c r="F259" s="298">
        <v>13200</v>
      </c>
      <c r="G259" s="299"/>
      <c r="H259" s="298">
        <v>13200</v>
      </c>
      <c r="I259" s="299"/>
      <c r="J259" s="245">
        <v>11206.39</v>
      </c>
      <c r="K259" s="266"/>
      <c r="L259" s="292">
        <v>84.9</v>
      </c>
      <c r="M259" s="293"/>
      <c r="N259" s="23"/>
      <c r="O259" s="26"/>
      <c r="P259" s="26"/>
      <c r="Q259" s="26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</row>
    <row r="260" spans="1:244" ht="18" customHeight="1" x14ac:dyDescent="0.25">
      <c r="A260" s="314" t="s">
        <v>336</v>
      </c>
      <c r="B260" s="304"/>
      <c r="C260" s="305" t="s">
        <v>337</v>
      </c>
      <c r="D260" s="306"/>
      <c r="E260" s="307"/>
      <c r="F260" s="315">
        <v>0</v>
      </c>
      <c r="G260" s="316"/>
      <c r="H260" s="315">
        <v>0</v>
      </c>
      <c r="I260" s="316"/>
      <c r="J260" s="308">
        <v>0</v>
      </c>
      <c r="K260" s="309"/>
      <c r="L260" s="267"/>
      <c r="M260" s="268"/>
      <c r="N260" s="26"/>
      <c r="O260" s="26"/>
      <c r="P260" s="26"/>
      <c r="Q260" s="26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</row>
    <row r="261" spans="1:244" ht="18" customHeight="1" x14ac:dyDescent="0.25">
      <c r="A261" s="303" t="s">
        <v>338</v>
      </c>
      <c r="B261" s="304"/>
      <c r="C261" s="305" t="s">
        <v>339</v>
      </c>
      <c r="D261" s="306"/>
      <c r="E261" s="307"/>
      <c r="F261" s="308">
        <v>0</v>
      </c>
      <c r="G261" s="309"/>
      <c r="H261" s="308">
        <v>0</v>
      </c>
      <c r="I261" s="309"/>
      <c r="J261" s="310">
        <v>0</v>
      </c>
      <c r="K261" s="311"/>
      <c r="L261" s="312"/>
      <c r="M261" s="313"/>
      <c r="N261" s="26"/>
      <c r="O261" s="26"/>
      <c r="P261" s="26"/>
      <c r="Q261" s="26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</row>
    <row r="262" spans="1:244" ht="18" customHeight="1" x14ac:dyDescent="0.25">
      <c r="A262" s="64"/>
      <c r="B262" s="65"/>
      <c r="C262" s="63" t="s">
        <v>340</v>
      </c>
      <c r="D262" s="66"/>
      <c r="E262" s="67"/>
      <c r="F262" s="308">
        <v>0</v>
      </c>
      <c r="G262" s="309"/>
      <c r="H262" s="308">
        <v>0</v>
      </c>
      <c r="I262" s="309"/>
      <c r="J262" s="245">
        <v>0</v>
      </c>
      <c r="K262" s="266"/>
      <c r="L262" s="245">
        <v>0</v>
      </c>
      <c r="M262" s="266"/>
      <c r="N262" s="26"/>
      <c r="O262" s="17"/>
      <c r="P262" s="17"/>
      <c r="Q262" s="17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</row>
    <row r="263" spans="1:244" s="10" customFormat="1" ht="12.75" customHeight="1" x14ac:dyDescent="0.25">
      <c r="A263" s="282" t="s">
        <v>341</v>
      </c>
      <c r="B263" s="253"/>
      <c r="C263" s="283" t="s">
        <v>342</v>
      </c>
      <c r="D263" s="284"/>
      <c r="E263" s="285"/>
      <c r="F263" s="255">
        <v>4656</v>
      </c>
      <c r="G263" s="286"/>
      <c r="H263" s="255">
        <v>4656</v>
      </c>
      <c r="I263" s="286"/>
      <c r="J263" s="255">
        <v>2488</v>
      </c>
      <c r="K263" s="286"/>
      <c r="L263" s="267"/>
      <c r="M263" s="268"/>
      <c r="N263" s="26"/>
      <c r="O263" s="19"/>
      <c r="P263" s="19"/>
      <c r="Q263" s="19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</row>
    <row r="264" spans="1:244" s="10" customFormat="1" ht="12.75" customHeight="1" x14ac:dyDescent="0.25">
      <c r="A264" s="282" t="s">
        <v>343</v>
      </c>
      <c r="B264" s="253"/>
      <c r="C264" s="283" t="s">
        <v>344</v>
      </c>
      <c r="D264" s="284"/>
      <c r="E264" s="285"/>
      <c r="F264" s="255">
        <v>5000</v>
      </c>
      <c r="G264" s="286"/>
      <c r="H264" s="255">
        <v>5000</v>
      </c>
      <c r="I264" s="286"/>
      <c r="J264" s="255">
        <v>0</v>
      </c>
      <c r="K264" s="286"/>
      <c r="L264" s="267"/>
      <c r="M264" s="268"/>
      <c r="N264" s="26"/>
      <c r="O264" s="19"/>
      <c r="P264" s="19"/>
      <c r="Q264" s="19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</row>
    <row r="265" spans="1:244" s="10" customFormat="1" ht="13.5" customHeight="1" x14ac:dyDescent="0.25">
      <c r="A265" s="25"/>
      <c r="B265" s="25"/>
      <c r="C265" s="263" t="s">
        <v>217</v>
      </c>
      <c r="D265" s="264"/>
      <c r="E265" s="265"/>
      <c r="F265" s="298">
        <v>9656</v>
      </c>
      <c r="G265" s="299"/>
      <c r="H265" s="298">
        <v>9656</v>
      </c>
      <c r="I265" s="299"/>
      <c r="J265" s="245">
        <v>2488</v>
      </c>
      <c r="K265" s="266"/>
      <c r="L265" s="292">
        <v>25.77</v>
      </c>
      <c r="M265" s="293"/>
      <c r="N265" s="26"/>
      <c r="O265" s="23"/>
      <c r="P265" s="23"/>
      <c r="Q265" s="23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</row>
    <row r="266" spans="1:244" s="10" customFormat="1" ht="13.5" customHeight="1" x14ac:dyDescent="0.25">
      <c r="A266" s="21"/>
      <c r="B266" s="23"/>
      <c r="C266" s="263" t="s">
        <v>177</v>
      </c>
      <c r="D266" s="264"/>
      <c r="E266" s="265"/>
      <c r="F266" s="245">
        <v>22856</v>
      </c>
      <c r="G266" s="266"/>
      <c r="H266" s="245">
        <v>22856</v>
      </c>
      <c r="I266" s="266"/>
      <c r="J266" s="245">
        <v>13694.39</v>
      </c>
      <c r="K266" s="266"/>
      <c r="L266" s="267"/>
      <c r="M266" s="268"/>
      <c r="N266" s="26"/>
      <c r="O266" s="23"/>
      <c r="P266" s="23"/>
      <c r="Q266" s="23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</row>
    <row r="267" spans="1:244" s="10" customFormat="1" ht="13.5" customHeight="1" x14ac:dyDescent="0.25">
      <c r="A267" s="21"/>
      <c r="B267" s="23"/>
      <c r="C267" s="263" t="s">
        <v>178</v>
      </c>
      <c r="D267" s="264"/>
      <c r="E267" s="265"/>
      <c r="F267" s="245">
        <v>22856</v>
      </c>
      <c r="G267" s="266"/>
      <c r="H267" s="245">
        <v>22856</v>
      </c>
      <c r="I267" s="266"/>
      <c r="J267" s="245">
        <v>13694.39</v>
      </c>
      <c r="K267" s="266"/>
      <c r="L267" s="300">
        <v>59.92</v>
      </c>
      <c r="M267" s="301"/>
      <c r="N267" s="26"/>
      <c r="O267" s="23"/>
      <c r="P267" s="23"/>
      <c r="Q267" s="23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</row>
    <row r="268" spans="1:244" ht="18" customHeight="1" x14ac:dyDescent="0.25">
      <c r="A268" s="16"/>
      <c r="B268" s="302" t="s">
        <v>246</v>
      </c>
      <c r="C268" s="270"/>
      <c r="D268" s="270"/>
      <c r="E268" s="271"/>
      <c r="F268" s="248">
        <v>22856</v>
      </c>
      <c r="G268" s="249"/>
      <c r="H268" s="248">
        <v>22856</v>
      </c>
      <c r="I268" s="249"/>
      <c r="J268" s="248">
        <v>13694.39</v>
      </c>
      <c r="K268" s="249"/>
      <c r="L268" s="272">
        <v>59.92</v>
      </c>
      <c r="M268" s="273"/>
      <c r="N268" s="26"/>
      <c r="O268" s="26"/>
      <c r="P268" s="26"/>
      <c r="Q268" s="26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</row>
    <row r="269" spans="1:244" ht="18" customHeight="1" x14ac:dyDescent="0.25">
      <c r="A269" s="16"/>
      <c r="B269" s="274" t="s">
        <v>219</v>
      </c>
      <c r="C269" s="250"/>
      <c r="D269" s="250"/>
      <c r="E269" s="275"/>
      <c r="F269" s="251">
        <v>22856</v>
      </c>
      <c r="G269" s="252"/>
      <c r="H269" s="251">
        <v>22856</v>
      </c>
      <c r="I269" s="252"/>
      <c r="J269" s="251">
        <v>13694.39</v>
      </c>
      <c r="K269" s="252"/>
      <c r="L269" s="276">
        <v>59.92</v>
      </c>
      <c r="M269" s="277"/>
      <c r="N269" s="26"/>
      <c r="O269" s="26"/>
      <c r="P269" s="26"/>
      <c r="Q269" s="26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</row>
    <row r="270" spans="1:244" ht="18" customHeight="1" x14ac:dyDescent="0.25">
      <c r="A270" s="16"/>
      <c r="B270" s="278" t="s">
        <v>345</v>
      </c>
      <c r="C270" s="230"/>
      <c r="D270" s="230"/>
      <c r="E270" s="279"/>
      <c r="F270" s="231">
        <v>22856</v>
      </c>
      <c r="G270" s="232"/>
      <c r="H270" s="231">
        <v>22856</v>
      </c>
      <c r="I270" s="232"/>
      <c r="J270" s="231">
        <v>13694.39</v>
      </c>
      <c r="K270" s="232"/>
      <c r="L270" s="280">
        <v>59.92</v>
      </c>
      <c r="M270" s="281"/>
      <c r="N270" s="26"/>
      <c r="O270" s="26"/>
      <c r="P270" s="26"/>
      <c r="Q270" s="26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</row>
    <row r="271" spans="1:244" ht="30.75" customHeight="1" x14ac:dyDescent="0.25">
      <c r="M271" s="14"/>
      <c r="N271" s="26"/>
      <c r="O271" s="26"/>
      <c r="P271" s="26"/>
      <c r="Q271" s="26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  <c r="CW271" s="32"/>
      <c r="CX271" s="32"/>
      <c r="CY271" s="32"/>
      <c r="CZ271" s="32"/>
      <c r="DA271" s="32"/>
      <c r="DB271" s="32"/>
      <c r="DC271" s="32"/>
      <c r="DD271" s="32"/>
      <c r="DE271" s="32"/>
      <c r="DF271" s="32"/>
      <c r="DG271" s="32"/>
      <c r="DH271" s="32"/>
      <c r="DI271" s="32"/>
      <c r="DJ271" s="32"/>
      <c r="DK271" s="32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</row>
    <row r="272" spans="1:244" ht="22.15" customHeight="1" x14ac:dyDescent="0.25">
      <c r="A272" s="16"/>
      <c r="B272" s="278" t="s">
        <v>346</v>
      </c>
      <c r="C272" s="230"/>
      <c r="D272" s="230"/>
      <c r="E272" s="230"/>
      <c r="F272" s="230"/>
      <c r="G272" s="230"/>
      <c r="H272" s="230"/>
      <c r="I272" s="230"/>
      <c r="J272" s="230"/>
      <c r="K272" s="230"/>
      <c r="L272" s="230"/>
      <c r="M272" s="279"/>
      <c r="N272" s="26"/>
      <c r="O272" s="26"/>
      <c r="P272" s="26"/>
      <c r="Q272" s="26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</row>
    <row r="273" spans="1:244" ht="22.15" customHeight="1" x14ac:dyDescent="0.25">
      <c r="A273" s="16"/>
      <c r="B273" s="274" t="s">
        <v>173</v>
      </c>
      <c r="C273" s="250"/>
      <c r="D273" s="250"/>
      <c r="E273" s="250"/>
      <c r="F273" s="250"/>
      <c r="G273" s="250"/>
      <c r="H273" s="250"/>
      <c r="I273" s="250"/>
      <c r="J273" s="250"/>
      <c r="K273" s="250"/>
      <c r="L273" s="250"/>
      <c r="M273" s="275"/>
      <c r="O273" s="26"/>
      <c r="P273" s="26"/>
      <c r="Q273" s="26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</row>
    <row r="274" spans="1:244" ht="22.15" customHeight="1" x14ac:dyDescent="0.25">
      <c r="A274" s="282" t="s">
        <v>347</v>
      </c>
      <c r="B274" s="253"/>
      <c r="C274" s="283" t="s">
        <v>348</v>
      </c>
      <c r="D274" s="284"/>
      <c r="E274" s="285"/>
      <c r="F274" s="255">
        <v>14000</v>
      </c>
      <c r="G274" s="286"/>
      <c r="H274" s="255">
        <v>14000</v>
      </c>
      <c r="I274" s="286"/>
      <c r="J274" s="297">
        <v>180.14</v>
      </c>
      <c r="K274" s="253"/>
      <c r="L274" s="267"/>
      <c r="M274" s="268"/>
      <c r="O274" s="26"/>
      <c r="P274" s="26"/>
      <c r="Q274" s="26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</row>
    <row r="275" spans="1:244" x14ac:dyDescent="0.25">
      <c r="A275" s="18"/>
      <c r="B275" s="19"/>
      <c r="C275" s="263" t="s">
        <v>349</v>
      </c>
      <c r="D275" s="264"/>
      <c r="E275" s="265"/>
      <c r="F275" s="255">
        <v>14000</v>
      </c>
      <c r="G275" s="286"/>
      <c r="H275" s="255">
        <v>14000</v>
      </c>
      <c r="I275" s="286"/>
      <c r="J275" s="291">
        <v>180.14</v>
      </c>
      <c r="K275" s="246"/>
      <c r="L275" s="292"/>
      <c r="M275" s="293"/>
      <c r="O275" s="26"/>
      <c r="P275" s="26"/>
      <c r="Q275" s="26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</row>
    <row r="276" spans="1:244" ht="14.45" customHeight="1" x14ac:dyDescent="0.25">
      <c r="A276" s="21"/>
      <c r="B276" s="23"/>
      <c r="C276" s="263" t="s">
        <v>350</v>
      </c>
      <c r="D276" s="264"/>
      <c r="E276" s="265"/>
      <c r="F276" s="255">
        <v>14000</v>
      </c>
      <c r="G276" s="286"/>
      <c r="H276" s="255">
        <v>14000</v>
      </c>
      <c r="I276" s="286"/>
      <c r="J276" s="291">
        <v>180.14</v>
      </c>
      <c r="K276" s="246"/>
      <c r="L276" s="292"/>
      <c r="M276" s="293"/>
      <c r="O276" s="26"/>
      <c r="P276" s="26"/>
      <c r="Q276" s="26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</row>
    <row r="277" spans="1:244" ht="15.75" customHeight="1" x14ac:dyDescent="0.25">
      <c r="A277" s="21"/>
      <c r="B277" s="23"/>
      <c r="C277" s="263" t="s">
        <v>178</v>
      </c>
      <c r="D277" s="264"/>
      <c r="E277" s="265"/>
      <c r="F277" s="255">
        <v>14000</v>
      </c>
      <c r="G277" s="286"/>
      <c r="H277" s="255">
        <v>14000</v>
      </c>
      <c r="I277" s="286"/>
      <c r="J277" s="291">
        <v>180.14</v>
      </c>
      <c r="K277" s="246"/>
      <c r="L277" s="292">
        <v>1.29</v>
      </c>
      <c r="M277" s="293"/>
      <c r="O277" s="26"/>
      <c r="P277" s="26"/>
      <c r="Q277" s="26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</row>
    <row r="278" spans="1:244" ht="15.75" customHeight="1" x14ac:dyDescent="0.25">
      <c r="A278" s="16"/>
      <c r="B278" s="269" t="s">
        <v>332</v>
      </c>
      <c r="C278" s="270"/>
      <c r="D278" s="270"/>
      <c r="E278" s="271"/>
      <c r="F278" s="248">
        <v>14000</v>
      </c>
      <c r="G278" s="249"/>
      <c r="H278" s="248">
        <v>14000</v>
      </c>
      <c r="I278" s="249"/>
      <c r="J278" s="295">
        <v>180.14</v>
      </c>
      <c r="K278" s="296"/>
      <c r="L278" s="272">
        <v>1.29</v>
      </c>
      <c r="M278" s="273"/>
      <c r="O278" s="26"/>
      <c r="P278" s="26"/>
      <c r="Q278" s="26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</row>
    <row r="279" spans="1:244" ht="15.75" customHeight="1" x14ac:dyDescent="0.25">
      <c r="A279" s="16"/>
      <c r="B279" s="274" t="s">
        <v>219</v>
      </c>
      <c r="C279" s="250"/>
      <c r="D279" s="250"/>
      <c r="E279" s="275"/>
      <c r="F279" s="251">
        <v>14000</v>
      </c>
      <c r="G279" s="252"/>
      <c r="H279" s="251">
        <v>14000</v>
      </c>
      <c r="I279" s="252"/>
      <c r="J279" s="287">
        <v>180.14</v>
      </c>
      <c r="K279" s="288"/>
      <c r="L279" s="276">
        <v>1.29</v>
      </c>
      <c r="M279" s="277"/>
      <c r="O279" s="26"/>
      <c r="P279" s="26"/>
      <c r="Q279" s="26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</row>
    <row r="280" spans="1:244" ht="15.75" customHeight="1" x14ac:dyDescent="0.25">
      <c r="A280" s="16"/>
      <c r="B280" s="278" t="s">
        <v>351</v>
      </c>
      <c r="C280" s="230"/>
      <c r="D280" s="230"/>
      <c r="E280" s="279"/>
      <c r="F280" s="231">
        <v>14000</v>
      </c>
      <c r="G280" s="232"/>
      <c r="H280" s="231">
        <v>14000</v>
      </c>
      <c r="I280" s="232"/>
      <c r="J280" s="289">
        <v>180.14</v>
      </c>
      <c r="K280" s="290"/>
      <c r="L280" s="280">
        <v>1.29</v>
      </c>
      <c r="M280" s="281"/>
    </row>
    <row r="281" spans="1:244" ht="15.75" customHeight="1" x14ac:dyDescent="0.25">
      <c r="M281" s="14"/>
    </row>
    <row r="282" spans="1:244" x14ac:dyDescent="0.25">
      <c r="A282" s="16"/>
      <c r="B282" s="278" t="s">
        <v>352</v>
      </c>
      <c r="C282" s="230"/>
      <c r="D282" s="230"/>
      <c r="E282" s="230"/>
      <c r="F282" s="230"/>
      <c r="G282" s="230"/>
      <c r="H282" s="230"/>
      <c r="I282" s="230"/>
      <c r="J282" s="230"/>
      <c r="K282" s="230"/>
      <c r="L282" s="230"/>
      <c r="M282" s="279"/>
    </row>
    <row r="283" spans="1:244" x14ac:dyDescent="0.25">
      <c r="A283" s="16"/>
      <c r="B283" s="274" t="s">
        <v>173</v>
      </c>
      <c r="C283" s="250"/>
      <c r="D283" s="250"/>
      <c r="E283" s="250"/>
      <c r="F283" s="250"/>
      <c r="G283" s="250"/>
      <c r="H283" s="250"/>
      <c r="I283" s="250"/>
      <c r="J283" s="250"/>
      <c r="K283" s="250"/>
      <c r="L283" s="250"/>
      <c r="M283" s="275"/>
    </row>
    <row r="284" spans="1:244" ht="15.75" customHeight="1" x14ac:dyDescent="0.25">
      <c r="A284" s="282" t="s">
        <v>353</v>
      </c>
      <c r="B284" s="253"/>
      <c r="C284" s="283" t="s">
        <v>231</v>
      </c>
      <c r="D284" s="284"/>
      <c r="E284" s="285"/>
      <c r="F284" s="255">
        <v>5000</v>
      </c>
      <c r="G284" s="286"/>
      <c r="H284" s="255">
        <v>5000</v>
      </c>
      <c r="I284" s="286"/>
      <c r="J284" s="297">
        <v>0</v>
      </c>
      <c r="K284" s="253"/>
      <c r="L284" s="267"/>
      <c r="M284" s="268"/>
    </row>
    <row r="285" spans="1:244" ht="15.75" customHeight="1" x14ac:dyDescent="0.25">
      <c r="A285" s="25"/>
      <c r="B285" s="25"/>
      <c r="C285" s="263" t="s">
        <v>232</v>
      </c>
      <c r="D285" s="264"/>
      <c r="E285" s="265"/>
      <c r="F285" s="245">
        <v>5000</v>
      </c>
      <c r="G285" s="266"/>
      <c r="H285" s="245">
        <v>5000</v>
      </c>
      <c r="I285" s="266"/>
      <c r="J285" s="291">
        <v>0</v>
      </c>
      <c r="K285" s="246"/>
      <c r="L285" s="292"/>
      <c r="M285" s="293"/>
    </row>
    <row r="286" spans="1:244" ht="15.75" customHeight="1" x14ac:dyDescent="0.25">
      <c r="A286" s="22"/>
      <c r="B286" s="22"/>
      <c r="C286" s="263" t="s">
        <v>233</v>
      </c>
      <c r="D286" s="264"/>
      <c r="E286" s="265"/>
      <c r="F286" s="245">
        <v>5000</v>
      </c>
      <c r="G286" s="266"/>
      <c r="H286" s="245">
        <v>5000</v>
      </c>
      <c r="I286" s="266"/>
      <c r="J286" s="291">
        <v>0</v>
      </c>
      <c r="K286" s="246"/>
      <c r="L286" s="292"/>
      <c r="M286" s="293"/>
    </row>
    <row r="287" spans="1:244" x14ac:dyDescent="0.25">
      <c r="A287" s="21"/>
      <c r="B287" s="23"/>
      <c r="C287" s="263" t="s">
        <v>234</v>
      </c>
      <c r="D287" s="264"/>
      <c r="E287" s="265"/>
      <c r="F287" s="245">
        <v>5000</v>
      </c>
      <c r="G287" s="266"/>
      <c r="H287" s="245">
        <v>5000</v>
      </c>
      <c r="I287" s="266"/>
      <c r="J287" s="291">
        <v>0</v>
      </c>
      <c r="K287" s="246"/>
      <c r="L287" s="292"/>
      <c r="M287" s="293"/>
    </row>
    <row r="288" spans="1:244" x14ac:dyDescent="0.25">
      <c r="A288" s="16"/>
      <c r="B288" s="294" t="s">
        <v>246</v>
      </c>
      <c r="C288" s="270"/>
      <c r="D288" s="270"/>
      <c r="E288" s="271"/>
      <c r="F288" s="248">
        <v>5000</v>
      </c>
      <c r="G288" s="249"/>
      <c r="H288" s="248">
        <v>5000</v>
      </c>
      <c r="I288" s="249"/>
      <c r="J288" s="295">
        <v>0</v>
      </c>
      <c r="K288" s="296"/>
      <c r="L288" s="272">
        <v>0</v>
      </c>
      <c r="M288" s="273"/>
    </row>
    <row r="289" spans="1:13" x14ac:dyDescent="0.25">
      <c r="A289" s="16"/>
      <c r="B289" s="250" t="s">
        <v>219</v>
      </c>
      <c r="C289" s="250"/>
      <c r="D289" s="250"/>
      <c r="E289" s="275"/>
      <c r="F289" s="251">
        <v>5000</v>
      </c>
      <c r="G289" s="252"/>
      <c r="H289" s="251">
        <v>5000</v>
      </c>
      <c r="I289" s="252"/>
      <c r="J289" s="287">
        <v>0</v>
      </c>
      <c r="K289" s="288"/>
      <c r="L289" s="276">
        <v>0</v>
      </c>
      <c r="M289" s="277"/>
    </row>
    <row r="290" spans="1:13" x14ac:dyDescent="0.25">
      <c r="A290" s="16"/>
      <c r="B290" s="230" t="s">
        <v>354</v>
      </c>
      <c r="C290" s="230"/>
      <c r="D290" s="230"/>
      <c r="E290" s="279"/>
      <c r="F290" s="231">
        <v>5000</v>
      </c>
      <c r="G290" s="232"/>
      <c r="H290" s="231">
        <v>5000</v>
      </c>
      <c r="I290" s="232"/>
      <c r="J290" s="289">
        <v>0</v>
      </c>
      <c r="K290" s="290"/>
      <c r="L290" s="280">
        <v>0</v>
      </c>
      <c r="M290" s="281"/>
    </row>
    <row r="291" spans="1:13" x14ac:dyDescent="0.25">
      <c r="A291" s="16"/>
      <c r="B291" s="257" t="s">
        <v>355</v>
      </c>
      <c r="C291" s="257"/>
      <c r="D291" s="257"/>
      <c r="E291" s="258"/>
      <c r="F291" s="234">
        <v>1541756</v>
      </c>
      <c r="G291" s="235"/>
      <c r="H291" s="234">
        <v>1541756</v>
      </c>
      <c r="I291" s="235"/>
      <c r="J291" s="234">
        <v>675706.09</v>
      </c>
      <c r="K291" s="235"/>
      <c r="L291" s="259">
        <v>43.83</v>
      </c>
      <c r="M291" s="260"/>
    </row>
    <row r="292" spans="1:13" ht="15.75" customHeight="1" x14ac:dyDescent="0.25">
      <c r="A292" s="16"/>
      <c r="B292" s="26"/>
      <c r="C292" s="26"/>
      <c r="D292" s="26"/>
      <c r="E292" s="26"/>
      <c r="F292" s="26"/>
      <c r="G292" s="26"/>
      <c r="H292" s="26"/>
      <c r="I292" s="26"/>
      <c r="J292" s="27"/>
      <c r="K292" s="26"/>
      <c r="L292" s="26"/>
      <c r="M292" s="27"/>
    </row>
    <row r="293" spans="1:13" ht="30.75" customHeight="1" x14ac:dyDescent="0.25">
      <c r="A293" s="16"/>
      <c r="B293" s="256" t="s">
        <v>356</v>
      </c>
      <c r="C293" s="257"/>
      <c r="D293" s="257"/>
      <c r="E293" s="257"/>
      <c r="F293" s="257"/>
      <c r="G293" s="257"/>
      <c r="H293" s="257"/>
      <c r="I293" s="257"/>
      <c r="J293" s="257"/>
      <c r="K293" s="257"/>
      <c r="L293" s="257"/>
      <c r="M293" s="258"/>
    </row>
    <row r="294" spans="1:13" x14ac:dyDescent="0.25">
      <c r="A294" s="16"/>
      <c r="B294" s="278" t="s">
        <v>357</v>
      </c>
      <c r="C294" s="230"/>
      <c r="D294" s="230"/>
      <c r="E294" s="230"/>
      <c r="F294" s="230"/>
      <c r="G294" s="230"/>
      <c r="H294" s="230"/>
      <c r="I294" s="230"/>
      <c r="J294" s="230"/>
      <c r="K294" s="230"/>
      <c r="L294" s="230"/>
      <c r="M294" s="279"/>
    </row>
    <row r="295" spans="1:13" x14ac:dyDescent="0.25">
      <c r="A295" s="16"/>
      <c r="B295" s="274" t="s">
        <v>173</v>
      </c>
      <c r="C295" s="250"/>
      <c r="D295" s="250"/>
      <c r="E295" s="250"/>
      <c r="F295" s="250"/>
      <c r="G295" s="250"/>
      <c r="H295" s="250"/>
      <c r="I295" s="250"/>
      <c r="J295" s="250"/>
      <c r="K295" s="250"/>
      <c r="L295" s="250"/>
      <c r="M295" s="275"/>
    </row>
    <row r="296" spans="1:13" x14ac:dyDescent="0.25">
      <c r="A296" s="282" t="s">
        <v>358</v>
      </c>
      <c r="B296" s="253"/>
      <c r="C296" s="283" t="s">
        <v>242</v>
      </c>
      <c r="D296" s="284"/>
      <c r="E296" s="285"/>
      <c r="F296" s="255">
        <v>3600</v>
      </c>
      <c r="G296" s="286"/>
      <c r="H296" s="255">
        <v>3600</v>
      </c>
      <c r="I296" s="286"/>
      <c r="J296" s="255">
        <v>2359.92</v>
      </c>
      <c r="K296" s="286"/>
      <c r="L296" s="267"/>
      <c r="M296" s="268"/>
    </row>
    <row r="297" spans="1:13" x14ac:dyDescent="0.25">
      <c r="A297" s="22"/>
      <c r="B297" s="22"/>
      <c r="C297" s="263" t="s">
        <v>195</v>
      </c>
      <c r="D297" s="264"/>
      <c r="E297" s="265"/>
      <c r="F297" s="245">
        <v>3600</v>
      </c>
      <c r="G297" s="266"/>
      <c r="H297" s="245">
        <v>3600</v>
      </c>
      <c r="I297" s="266"/>
      <c r="J297" s="245">
        <v>2359.92</v>
      </c>
      <c r="K297" s="266"/>
      <c r="L297" s="267"/>
      <c r="M297" s="268"/>
    </row>
    <row r="298" spans="1:13" x14ac:dyDescent="0.25">
      <c r="A298" s="22"/>
      <c r="B298" s="22"/>
      <c r="C298" s="263" t="s">
        <v>177</v>
      </c>
      <c r="D298" s="264"/>
      <c r="E298" s="265"/>
      <c r="F298" s="245">
        <v>3600</v>
      </c>
      <c r="G298" s="266"/>
      <c r="H298" s="245">
        <v>3600</v>
      </c>
      <c r="I298" s="266"/>
      <c r="J298" s="245">
        <v>2359.92</v>
      </c>
      <c r="K298" s="266"/>
      <c r="L298" s="267"/>
      <c r="M298" s="268"/>
    </row>
    <row r="299" spans="1:13" x14ac:dyDescent="0.25">
      <c r="A299" s="21"/>
      <c r="B299" s="23"/>
      <c r="C299" s="263" t="s">
        <v>178</v>
      </c>
      <c r="D299" s="264"/>
      <c r="E299" s="265"/>
      <c r="F299" s="245">
        <v>3600</v>
      </c>
      <c r="G299" s="266"/>
      <c r="H299" s="245">
        <v>3600</v>
      </c>
      <c r="I299" s="266"/>
      <c r="J299" s="245">
        <v>2359.92</v>
      </c>
      <c r="K299" s="266"/>
      <c r="L299" s="267"/>
      <c r="M299" s="268"/>
    </row>
    <row r="300" spans="1:13" x14ac:dyDescent="0.25">
      <c r="A300" s="16"/>
      <c r="B300" s="269" t="s">
        <v>359</v>
      </c>
      <c r="C300" s="270"/>
      <c r="D300" s="270"/>
      <c r="E300" s="271"/>
      <c r="F300" s="248">
        <v>3600</v>
      </c>
      <c r="G300" s="249"/>
      <c r="H300" s="248">
        <v>3600</v>
      </c>
      <c r="I300" s="249"/>
      <c r="J300" s="248">
        <v>2359.92</v>
      </c>
      <c r="K300" s="249"/>
      <c r="L300" s="272">
        <v>65.55</v>
      </c>
      <c r="M300" s="273"/>
    </row>
    <row r="301" spans="1:13" x14ac:dyDescent="0.25">
      <c r="A301" s="16"/>
      <c r="B301" s="274" t="s">
        <v>219</v>
      </c>
      <c r="C301" s="250"/>
      <c r="D301" s="250"/>
      <c r="E301" s="275"/>
      <c r="F301" s="251">
        <v>3600</v>
      </c>
      <c r="G301" s="252"/>
      <c r="H301" s="251">
        <v>3600</v>
      </c>
      <c r="I301" s="252"/>
      <c r="J301" s="251">
        <v>2359.92</v>
      </c>
      <c r="K301" s="252"/>
      <c r="L301" s="276">
        <v>65.55</v>
      </c>
      <c r="M301" s="277"/>
    </row>
    <row r="302" spans="1:13" x14ac:dyDescent="0.25">
      <c r="A302" s="16"/>
      <c r="B302" s="278" t="s">
        <v>360</v>
      </c>
      <c r="C302" s="230"/>
      <c r="D302" s="230"/>
      <c r="E302" s="279"/>
      <c r="F302" s="231">
        <v>3600</v>
      </c>
      <c r="G302" s="232"/>
      <c r="H302" s="231">
        <v>3600</v>
      </c>
      <c r="I302" s="232"/>
      <c r="J302" s="231">
        <v>2359.92</v>
      </c>
      <c r="K302" s="232"/>
      <c r="L302" s="280">
        <v>65.55</v>
      </c>
      <c r="M302" s="281"/>
    </row>
    <row r="303" spans="1:13" x14ac:dyDescent="0.25">
      <c r="A303" s="16"/>
      <c r="B303" s="256" t="s">
        <v>361</v>
      </c>
      <c r="C303" s="257"/>
      <c r="D303" s="257"/>
      <c r="E303" s="258"/>
      <c r="F303" s="234">
        <v>3600</v>
      </c>
      <c r="G303" s="235"/>
      <c r="H303" s="234">
        <v>3600</v>
      </c>
      <c r="I303" s="235"/>
      <c r="J303" s="234">
        <v>2359.92</v>
      </c>
      <c r="K303" s="235"/>
      <c r="L303" s="259">
        <v>65.55</v>
      </c>
      <c r="M303" s="260"/>
    </row>
    <row r="305" spans="1:244" ht="24.75" customHeight="1" x14ac:dyDescent="0.25">
      <c r="A305" s="16"/>
      <c r="B305" s="261" t="s">
        <v>362</v>
      </c>
      <c r="C305" s="261"/>
      <c r="D305" s="261"/>
      <c r="E305" s="261"/>
      <c r="F305" s="261"/>
      <c r="G305" s="261"/>
      <c r="H305" s="261"/>
      <c r="I305" s="261"/>
      <c r="J305" s="261"/>
      <c r="K305" s="261"/>
      <c r="L305" s="261"/>
      <c r="M305" s="261"/>
    </row>
    <row r="306" spans="1:244" x14ac:dyDescent="0.25">
      <c r="A306" s="16"/>
      <c r="B306" s="230" t="s">
        <v>363</v>
      </c>
      <c r="C306" s="230"/>
      <c r="D306" s="230"/>
      <c r="E306" s="230"/>
      <c r="F306" s="230"/>
      <c r="G306" s="230"/>
      <c r="H306" s="230"/>
      <c r="I306" s="230"/>
      <c r="J306" s="230"/>
      <c r="K306" s="230"/>
      <c r="L306" s="230"/>
      <c r="M306" s="230"/>
    </row>
    <row r="307" spans="1:244" x14ac:dyDescent="0.25">
      <c r="A307" s="16"/>
      <c r="B307" s="262" t="s">
        <v>173</v>
      </c>
      <c r="C307" s="262"/>
      <c r="D307" s="262"/>
      <c r="E307" s="262"/>
      <c r="F307" s="262"/>
      <c r="G307" s="262"/>
      <c r="H307" s="262"/>
      <c r="I307" s="262"/>
      <c r="J307" s="262"/>
      <c r="K307" s="262"/>
      <c r="L307" s="262"/>
      <c r="M307" s="262"/>
    </row>
    <row r="308" spans="1:244" x14ac:dyDescent="0.25">
      <c r="A308" s="253">
        <v>1066</v>
      </c>
      <c r="B308" s="229"/>
      <c r="C308" s="254" t="s">
        <v>255</v>
      </c>
      <c r="D308" s="254"/>
      <c r="E308" s="254"/>
      <c r="F308" s="255">
        <v>0</v>
      </c>
      <c r="G308" s="253"/>
      <c r="H308" s="255">
        <v>0</v>
      </c>
      <c r="I308" s="253"/>
      <c r="J308" s="255">
        <v>0</v>
      </c>
      <c r="K308" s="253"/>
      <c r="L308" s="255">
        <v>0</v>
      </c>
      <c r="M308" s="253"/>
    </row>
    <row r="309" spans="1:244" x14ac:dyDescent="0.25">
      <c r="A309" s="25"/>
      <c r="B309" s="25"/>
      <c r="C309" s="244" t="s">
        <v>256</v>
      </c>
      <c r="D309" s="244"/>
      <c r="E309" s="244"/>
      <c r="F309" s="245">
        <v>0</v>
      </c>
      <c r="G309" s="246"/>
      <c r="H309" s="245">
        <v>0</v>
      </c>
      <c r="I309" s="246"/>
      <c r="J309" s="245">
        <v>0</v>
      </c>
      <c r="K309" s="246"/>
      <c r="L309" s="245">
        <v>0</v>
      </c>
      <c r="M309" s="246"/>
    </row>
    <row r="310" spans="1:244" x14ac:dyDescent="0.25">
      <c r="A310" s="253" t="s">
        <v>364</v>
      </c>
      <c r="B310" s="229"/>
      <c r="C310" s="254" t="s">
        <v>258</v>
      </c>
      <c r="D310" s="254"/>
      <c r="E310" s="254"/>
      <c r="F310" s="255">
        <v>0</v>
      </c>
      <c r="G310" s="253"/>
      <c r="H310" s="255">
        <v>0</v>
      </c>
      <c r="I310" s="253"/>
      <c r="J310" s="255">
        <v>0</v>
      </c>
      <c r="K310" s="253"/>
      <c r="L310" s="255">
        <v>0</v>
      </c>
      <c r="M310" s="253"/>
    </row>
    <row r="311" spans="1:244" x14ac:dyDescent="0.25">
      <c r="A311" s="25"/>
      <c r="B311" s="25"/>
      <c r="C311" s="244" t="s">
        <v>259</v>
      </c>
      <c r="D311" s="244"/>
      <c r="E311" s="244"/>
      <c r="F311" s="245">
        <v>0</v>
      </c>
      <c r="G311" s="246"/>
      <c r="H311" s="245">
        <v>0</v>
      </c>
      <c r="I311" s="246"/>
      <c r="J311" s="245">
        <v>0</v>
      </c>
      <c r="K311" s="246"/>
      <c r="L311" s="245">
        <v>0</v>
      </c>
      <c r="M311" s="246"/>
    </row>
    <row r="312" spans="1:244" x14ac:dyDescent="0.25">
      <c r="A312" s="253" t="s">
        <v>365</v>
      </c>
      <c r="B312" s="229"/>
      <c r="C312" s="254" t="s">
        <v>261</v>
      </c>
      <c r="D312" s="254"/>
      <c r="E312" s="254"/>
      <c r="F312" s="255">
        <v>0</v>
      </c>
      <c r="G312" s="253"/>
      <c r="H312" s="255">
        <v>0</v>
      </c>
      <c r="I312" s="253"/>
      <c r="J312" s="255">
        <v>0</v>
      </c>
      <c r="K312" s="253"/>
      <c r="L312" s="255">
        <v>0</v>
      </c>
      <c r="M312" s="253"/>
    </row>
    <row r="313" spans="1:244" x14ac:dyDescent="0.25">
      <c r="A313" s="25"/>
      <c r="B313" s="25"/>
      <c r="C313" s="244" t="s">
        <v>262</v>
      </c>
      <c r="D313" s="244"/>
      <c r="E313" s="244"/>
      <c r="F313" s="245">
        <v>0</v>
      </c>
      <c r="G313" s="246"/>
      <c r="H313" s="245">
        <v>0</v>
      </c>
      <c r="I313" s="246"/>
      <c r="J313" s="245">
        <v>0</v>
      </c>
      <c r="K313" s="246"/>
      <c r="L313" s="245">
        <v>0</v>
      </c>
      <c r="M313" s="246"/>
    </row>
    <row r="314" spans="1:244" x14ac:dyDescent="0.25">
      <c r="A314" s="22"/>
      <c r="B314" s="22"/>
      <c r="C314" s="244" t="s">
        <v>263</v>
      </c>
      <c r="D314" s="244"/>
      <c r="E314" s="244"/>
      <c r="F314" s="245">
        <v>0</v>
      </c>
      <c r="G314" s="246"/>
      <c r="H314" s="245">
        <v>0</v>
      </c>
      <c r="I314" s="246"/>
      <c r="J314" s="245">
        <v>0</v>
      </c>
      <c r="K314" s="246"/>
      <c r="L314" s="245">
        <v>0</v>
      </c>
      <c r="M314" s="246"/>
    </row>
    <row r="315" spans="1:244" x14ac:dyDescent="0.25">
      <c r="A315" s="22"/>
      <c r="B315" s="247" t="s">
        <v>366</v>
      </c>
      <c r="C315" s="247"/>
      <c r="D315" s="247"/>
      <c r="E315" s="247"/>
      <c r="F315" s="248">
        <v>0</v>
      </c>
      <c r="G315" s="249"/>
      <c r="H315" s="248">
        <v>0</v>
      </c>
      <c r="I315" s="249"/>
      <c r="J315" s="248">
        <v>0</v>
      </c>
      <c r="K315" s="249"/>
      <c r="L315" s="248">
        <v>0</v>
      </c>
      <c r="M315" s="249"/>
    </row>
    <row r="316" spans="1:244" x14ac:dyDescent="0.25">
      <c r="A316" s="22"/>
      <c r="B316" s="250" t="s">
        <v>219</v>
      </c>
      <c r="C316" s="250"/>
      <c r="D316" s="250"/>
      <c r="E316" s="250"/>
      <c r="F316" s="251">
        <v>0</v>
      </c>
      <c r="G316" s="252"/>
      <c r="H316" s="251">
        <v>0</v>
      </c>
      <c r="I316" s="252"/>
      <c r="J316" s="251">
        <v>0</v>
      </c>
      <c r="K316" s="252"/>
      <c r="L316" s="251">
        <v>0</v>
      </c>
      <c r="M316" s="252"/>
    </row>
    <row r="317" spans="1:244" x14ac:dyDescent="0.25">
      <c r="A317" s="22"/>
      <c r="B317" s="230" t="s">
        <v>367</v>
      </c>
      <c r="C317" s="230"/>
      <c r="D317" s="230"/>
      <c r="E317" s="230"/>
      <c r="F317" s="231">
        <v>0</v>
      </c>
      <c r="G317" s="232"/>
      <c r="H317" s="231">
        <v>0</v>
      </c>
      <c r="I317" s="232"/>
      <c r="J317" s="231">
        <v>0</v>
      </c>
      <c r="K317" s="232"/>
      <c r="L317" s="231">
        <v>0</v>
      </c>
      <c r="M317" s="232"/>
    </row>
    <row r="318" spans="1:244" x14ac:dyDescent="0.25">
      <c r="A318" s="16"/>
      <c r="B318" s="233" t="s">
        <v>368</v>
      </c>
      <c r="C318" s="233"/>
      <c r="D318" s="233"/>
      <c r="E318" s="233"/>
      <c r="F318" s="234">
        <v>0</v>
      </c>
      <c r="G318" s="235"/>
      <c r="H318" s="234">
        <v>0</v>
      </c>
      <c r="I318" s="235"/>
      <c r="J318" s="234">
        <v>0</v>
      </c>
      <c r="K318" s="235"/>
      <c r="L318" s="234">
        <v>0</v>
      </c>
      <c r="M318" s="235"/>
    </row>
    <row r="320" spans="1:244" ht="18" customHeight="1" x14ac:dyDescent="0.25">
      <c r="A320" s="16"/>
      <c r="B320" s="236" t="s">
        <v>369</v>
      </c>
      <c r="C320" s="236"/>
      <c r="D320" s="236"/>
      <c r="E320" s="236"/>
      <c r="F320" s="237">
        <v>1815914</v>
      </c>
      <c r="G320" s="238"/>
      <c r="H320" s="237">
        <v>1815914</v>
      </c>
      <c r="I320" s="238"/>
      <c r="J320" s="237">
        <v>831552.54</v>
      </c>
      <c r="K320" s="238"/>
      <c r="L320" s="239">
        <v>45.79</v>
      </c>
      <c r="M320" s="239"/>
      <c r="N320" s="26"/>
      <c r="O320" s="26"/>
      <c r="P320" s="26"/>
      <c r="Q320" s="26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  <c r="BO320" s="32"/>
      <c r="BP320" s="32"/>
      <c r="BQ320" s="32"/>
      <c r="BR320" s="32"/>
      <c r="BS320" s="32"/>
      <c r="BT320" s="32"/>
      <c r="BU320" s="32"/>
      <c r="BV320" s="32"/>
      <c r="BW320" s="32"/>
      <c r="BX320" s="32"/>
      <c r="BY320" s="32"/>
      <c r="BZ320" s="32"/>
      <c r="CA320" s="32"/>
      <c r="CB320" s="32"/>
      <c r="CC320" s="32"/>
      <c r="CD320" s="32"/>
      <c r="CE320" s="32"/>
      <c r="CF320" s="32"/>
      <c r="CG320" s="32"/>
      <c r="CH320" s="32"/>
      <c r="CI320" s="32"/>
      <c r="CJ320" s="32"/>
      <c r="CK320" s="32"/>
      <c r="CL320" s="32"/>
      <c r="CM320" s="32"/>
      <c r="CN320" s="32"/>
      <c r="CO320" s="32"/>
      <c r="CP320" s="32"/>
      <c r="CQ320" s="32"/>
      <c r="CR320" s="32"/>
      <c r="CS320" s="32"/>
      <c r="CT320" s="32"/>
      <c r="CU320" s="32"/>
      <c r="CV320" s="32"/>
      <c r="CW320" s="32"/>
      <c r="CX320" s="32"/>
      <c r="CY320" s="32"/>
      <c r="CZ320" s="32"/>
      <c r="DA320" s="32"/>
      <c r="DB320" s="32"/>
      <c r="DC320" s="32"/>
      <c r="DD320" s="32"/>
      <c r="DE320" s="32"/>
      <c r="DF320" s="32"/>
      <c r="DG320" s="32"/>
      <c r="DH320" s="32"/>
      <c r="DI320" s="32"/>
      <c r="DJ320" s="32"/>
      <c r="DK320" s="32"/>
      <c r="DL320" s="32"/>
      <c r="DM320" s="32"/>
      <c r="DN320" s="32"/>
      <c r="DO320" s="32"/>
      <c r="DP320" s="32"/>
      <c r="DQ320" s="32"/>
      <c r="DR320" s="32"/>
      <c r="DS320" s="32"/>
      <c r="DT320" s="32"/>
      <c r="DU320" s="32"/>
      <c r="DV320" s="32"/>
      <c r="DW320" s="32"/>
      <c r="DX320" s="32"/>
      <c r="DY320" s="32"/>
      <c r="DZ320" s="32"/>
      <c r="EA320" s="32"/>
      <c r="EB320" s="32"/>
      <c r="EC320" s="32"/>
      <c r="ED320" s="32"/>
      <c r="EE320" s="32"/>
      <c r="EF320" s="32"/>
      <c r="EG320" s="32"/>
      <c r="EH320" s="32"/>
      <c r="EI320" s="32"/>
      <c r="EJ320" s="32"/>
      <c r="EK320" s="32"/>
      <c r="EL320" s="32"/>
      <c r="EM320" s="32"/>
      <c r="EN320" s="32"/>
      <c r="EO320" s="32"/>
      <c r="EP320" s="32"/>
      <c r="EQ320" s="32"/>
      <c r="ER320" s="32"/>
      <c r="ES320" s="32"/>
      <c r="ET320" s="32"/>
      <c r="EU320" s="32"/>
      <c r="EV320" s="32"/>
      <c r="EW320" s="32"/>
      <c r="EX320" s="32"/>
      <c r="EY320" s="32"/>
      <c r="EZ320" s="32"/>
      <c r="FA320" s="32"/>
      <c r="FB320" s="32"/>
      <c r="FC320" s="32"/>
      <c r="FD320" s="32"/>
      <c r="FE320" s="32"/>
      <c r="FF320" s="32"/>
      <c r="FG320" s="32"/>
      <c r="FH320" s="32"/>
      <c r="FI320" s="32"/>
      <c r="FJ320" s="32"/>
      <c r="FK320" s="32"/>
      <c r="FL320" s="32"/>
      <c r="FM320" s="32"/>
      <c r="FN320" s="32"/>
      <c r="FO320" s="32"/>
      <c r="FP320" s="32"/>
      <c r="FQ320" s="32"/>
      <c r="FR320" s="32"/>
      <c r="FS320" s="32"/>
      <c r="FT320" s="32"/>
      <c r="FU320" s="32"/>
      <c r="FV320" s="32"/>
      <c r="FW320" s="32"/>
      <c r="FX320" s="32"/>
      <c r="FY320" s="32"/>
      <c r="FZ320" s="32"/>
      <c r="GA320" s="32"/>
      <c r="GB320" s="32"/>
      <c r="GC320" s="32"/>
      <c r="GD320" s="32"/>
      <c r="GE320" s="32"/>
      <c r="GF320" s="32"/>
      <c r="GG320" s="32"/>
      <c r="GH320" s="32"/>
      <c r="GI320" s="32"/>
      <c r="GJ320" s="32"/>
      <c r="GK320" s="32"/>
      <c r="GL320" s="32"/>
      <c r="GM320" s="32"/>
      <c r="GN320" s="32"/>
      <c r="GO320" s="32"/>
      <c r="GP320" s="32"/>
      <c r="GQ320" s="32"/>
      <c r="GR320" s="32"/>
      <c r="GS320" s="32"/>
      <c r="GT320" s="32"/>
      <c r="GU320" s="32"/>
      <c r="GV320" s="32"/>
      <c r="GW320" s="32"/>
      <c r="GX320" s="32"/>
      <c r="GY320" s="32"/>
      <c r="GZ320" s="32"/>
      <c r="HA320" s="32"/>
      <c r="HB320" s="32"/>
      <c r="HC320" s="32"/>
      <c r="HD320" s="32"/>
      <c r="HE320" s="32"/>
      <c r="HF320" s="32"/>
      <c r="HG320" s="32"/>
      <c r="HH320" s="32"/>
      <c r="HI320" s="32"/>
      <c r="HJ320" s="32"/>
      <c r="HK320" s="32"/>
      <c r="HL320" s="32"/>
      <c r="HM320" s="32"/>
      <c r="HN320" s="32"/>
      <c r="HO320" s="32"/>
      <c r="HP320" s="32"/>
      <c r="HQ320" s="32"/>
      <c r="HR320" s="32"/>
      <c r="HS320" s="32"/>
      <c r="HT320" s="32"/>
      <c r="HU320" s="32"/>
      <c r="HV320" s="32"/>
      <c r="HW320" s="32"/>
      <c r="HX320" s="32"/>
      <c r="HY320" s="32"/>
      <c r="HZ320" s="32"/>
      <c r="IA320" s="32"/>
      <c r="IB320" s="32"/>
      <c r="IC320" s="32"/>
      <c r="ID320" s="32"/>
      <c r="IE320" s="32"/>
      <c r="IF320" s="32"/>
      <c r="IG320" s="32"/>
      <c r="IH320" s="32"/>
      <c r="II320" s="32"/>
      <c r="IJ320" s="32"/>
    </row>
    <row r="321" spans="1:244" ht="30.75" customHeight="1" x14ac:dyDescent="0.25">
      <c r="A321" s="16"/>
      <c r="B321" s="240" t="s">
        <v>370</v>
      </c>
      <c r="C321" s="240"/>
      <c r="D321" s="240"/>
      <c r="E321" s="240"/>
      <c r="F321" s="241">
        <v>1815914</v>
      </c>
      <c r="G321" s="242"/>
      <c r="H321" s="241">
        <v>1815914</v>
      </c>
      <c r="I321" s="242"/>
      <c r="J321" s="241">
        <v>831552.54</v>
      </c>
      <c r="K321" s="242"/>
      <c r="L321" s="243">
        <v>45.79</v>
      </c>
      <c r="M321" s="243"/>
      <c r="N321" s="26"/>
      <c r="O321" s="26"/>
      <c r="P321" s="26"/>
      <c r="Q321" s="26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  <c r="BO321" s="32"/>
      <c r="BP321" s="32"/>
      <c r="BQ321" s="32"/>
      <c r="BR321" s="32"/>
      <c r="BS321" s="32"/>
      <c r="BT321" s="32"/>
      <c r="BU321" s="32"/>
      <c r="BV321" s="32"/>
      <c r="BW321" s="32"/>
      <c r="BX321" s="32"/>
      <c r="BY321" s="32"/>
      <c r="BZ321" s="32"/>
      <c r="CA321" s="32"/>
      <c r="CB321" s="32"/>
      <c r="CC321" s="32"/>
      <c r="CD321" s="32"/>
      <c r="CE321" s="32"/>
      <c r="CF321" s="32"/>
      <c r="CG321" s="32"/>
      <c r="CH321" s="32"/>
      <c r="CI321" s="32"/>
      <c r="CJ321" s="32"/>
      <c r="CK321" s="32"/>
      <c r="CL321" s="32"/>
      <c r="CM321" s="32"/>
      <c r="CN321" s="32"/>
      <c r="CO321" s="32"/>
      <c r="CP321" s="32"/>
      <c r="CQ321" s="32"/>
      <c r="CR321" s="32"/>
      <c r="CS321" s="32"/>
      <c r="CT321" s="32"/>
      <c r="CU321" s="32"/>
      <c r="CV321" s="32"/>
      <c r="CW321" s="32"/>
      <c r="CX321" s="32"/>
      <c r="CY321" s="32"/>
      <c r="CZ321" s="32"/>
      <c r="DA321" s="32"/>
      <c r="DB321" s="32"/>
      <c r="DC321" s="32"/>
      <c r="DD321" s="32"/>
      <c r="DE321" s="32"/>
      <c r="DF321" s="32"/>
      <c r="DG321" s="32"/>
      <c r="DH321" s="32"/>
      <c r="DI321" s="32"/>
      <c r="DJ321" s="32"/>
      <c r="DK321" s="32"/>
      <c r="DL321" s="32"/>
      <c r="DM321" s="32"/>
      <c r="DN321" s="32"/>
      <c r="DO321" s="32"/>
      <c r="DP321" s="32"/>
      <c r="DQ321" s="32"/>
      <c r="DR321" s="32"/>
      <c r="DS321" s="32"/>
      <c r="DT321" s="32"/>
      <c r="DU321" s="32"/>
      <c r="DV321" s="32"/>
      <c r="DW321" s="32"/>
      <c r="DX321" s="32"/>
      <c r="DY321" s="32"/>
      <c r="DZ321" s="32"/>
      <c r="EA321" s="32"/>
      <c r="EB321" s="32"/>
      <c r="EC321" s="32"/>
      <c r="ED321" s="32"/>
      <c r="EE321" s="32"/>
      <c r="EF321" s="32"/>
      <c r="EG321" s="32"/>
      <c r="EH321" s="32"/>
      <c r="EI321" s="32"/>
      <c r="EJ321" s="32"/>
      <c r="EK321" s="32"/>
      <c r="EL321" s="32"/>
      <c r="EM321" s="32"/>
      <c r="EN321" s="32"/>
      <c r="EO321" s="32"/>
      <c r="EP321" s="32"/>
      <c r="EQ321" s="32"/>
      <c r="ER321" s="32"/>
      <c r="ES321" s="32"/>
      <c r="ET321" s="32"/>
      <c r="EU321" s="32"/>
      <c r="EV321" s="32"/>
      <c r="EW321" s="32"/>
      <c r="EX321" s="32"/>
      <c r="EY321" s="32"/>
      <c r="EZ321" s="32"/>
      <c r="FA321" s="32"/>
      <c r="FB321" s="32"/>
      <c r="FC321" s="32"/>
      <c r="FD321" s="32"/>
      <c r="FE321" s="32"/>
      <c r="FF321" s="32"/>
      <c r="FG321" s="32"/>
      <c r="FH321" s="32"/>
      <c r="FI321" s="32"/>
      <c r="FJ321" s="32"/>
      <c r="FK321" s="32"/>
      <c r="FL321" s="32"/>
      <c r="FM321" s="32"/>
      <c r="FN321" s="32"/>
      <c r="FO321" s="32"/>
      <c r="FP321" s="32"/>
      <c r="FQ321" s="32"/>
      <c r="FR321" s="32"/>
      <c r="FS321" s="32"/>
      <c r="FT321" s="32"/>
      <c r="FU321" s="32"/>
      <c r="FV321" s="32"/>
      <c r="FW321" s="32"/>
      <c r="FX321" s="32"/>
      <c r="FY321" s="32"/>
      <c r="FZ321" s="32"/>
      <c r="GA321" s="32"/>
      <c r="GB321" s="32"/>
      <c r="GC321" s="32"/>
      <c r="GD321" s="32"/>
      <c r="GE321" s="32"/>
      <c r="GF321" s="32"/>
      <c r="GG321" s="32"/>
      <c r="GH321" s="32"/>
      <c r="GI321" s="32"/>
      <c r="GJ321" s="32"/>
      <c r="GK321" s="32"/>
      <c r="GL321" s="32"/>
      <c r="GM321" s="32"/>
      <c r="GN321" s="32"/>
      <c r="GO321" s="32"/>
      <c r="GP321" s="32"/>
      <c r="GQ321" s="32"/>
      <c r="GR321" s="32"/>
      <c r="GS321" s="32"/>
      <c r="GT321" s="32"/>
      <c r="GU321" s="32"/>
      <c r="GV321" s="32"/>
      <c r="GW321" s="32"/>
      <c r="GX321" s="32"/>
      <c r="GY321" s="32"/>
      <c r="GZ321" s="32"/>
      <c r="HA321" s="32"/>
      <c r="HB321" s="32"/>
      <c r="HC321" s="32"/>
      <c r="HD321" s="32"/>
      <c r="HE321" s="32"/>
      <c r="HF321" s="32"/>
      <c r="HG321" s="32"/>
      <c r="HH321" s="32"/>
      <c r="HI321" s="32"/>
      <c r="HJ321" s="32"/>
      <c r="HK321" s="32"/>
      <c r="HL321" s="32"/>
      <c r="HM321" s="32"/>
      <c r="HN321" s="32"/>
      <c r="HO321" s="32"/>
      <c r="HP321" s="32"/>
      <c r="HQ321" s="32"/>
      <c r="HR321" s="32"/>
      <c r="HS321" s="32"/>
      <c r="HT321" s="32"/>
      <c r="HU321" s="32"/>
      <c r="HV321" s="32"/>
      <c r="HW321" s="32"/>
      <c r="HX321" s="32"/>
      <c r="HY321" s="32"/>
      <c r="HZ321" s="32"/>
      <c r="IA321" s="32"/>
      <c r="IB321" s="32"/>
      <c r="IC321" s="32"/>
      <c r="ID321" s="32"/>
      <c r="IE321" s="32"/>
      <c r="IF321" s="32"/>
      <c r="IG321" s="32"/>
      <c r="IH321" s="32"/>
      <c r="II321" s="32"/>
      <c r="IJ321" s="32"/>
    </row>
    <row r="322" spans="1:244" ht="22.15" customHeight="1" x14ac:dyDescent="0.25">
      <c r="A322" s="68"/>
      <c r="B322" s="224" t="s">
        <v>371</v>
      </c>
      <c r="C322" s="224"/>
      <c r="D322" s="224"/>
      <c r="E322" s="225"/>
      <c r="F322" s="226">
        <v>1815914</v>
      </c>
      <c r="G322" s="227"/>
      <c r="H322" s="226">
        <v>1815914</v>
      </c>
      <c r="I322" s="227"/>
      <c r="J322" s="226">
        <v>831552.54</v>
      </c>
      <c r="K322" s="227"/>
      <c r="L322" s="228">
        <v>45.79</v>
      </c>
      <c r="M322" s="225"/>
      <c r="N322" s="26"/>
      <c r="O322" s="26"/>
      <c r="P322" s="26"/>
      <c r="Q322" s="26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  <c r="BO322" s="32"/>
      <c r="BP322" s="32"/>
      <c r="BQ322" s="32"/>
      <c r="BR322" s="32"/>
      <c r="BS322" s="32"/>
      <c r="BT322" s="32"/>
      <c r="BU322" s="32"/>
      <c r="BV322" s="32"/>
      <c r="BW322" s="32"/>
      <c r="BX322" s="32"/>
      <c r="BY322" s="32"/>
      <c r="BZ322" s="32"/>
      <c r="CA322" s="32"/>
      <c r="CB322" s="32"/>
      <c r="CC322" s="32"/>
      <c r="CD322" s="32"/>
      <c r="CE322" s="32"/>
      <c r="CF322" s="32"/>
      <c r="CG322" s="32"/>
      <c r="CH322" s="32"/>
      <c r="CI322" s="32"/>
      <c r="CJ322" s="32"/>
      <c r="CK322" s="32"/>
      <c r="CL322" s="32"/>
      <c r="CM322" s="32"/>
      <c r="CN322" s="32"/>
      <c r="CO322" s="32"/>
      <c r="CP322" s="32"/>
      <c r="CQ322" s="32"/>
      <c r="CR322" s="32"/>
      <c r="CS322" s="32"/>
      <c r="CT322" s="32"/>
      <c r="CU322" s="32"/>
      <c r="CV322" s="32"/>
      <c r="CW322" s="32"/>
      <c r="CX322" s="32"/>
      <c r="CY322" s="32"/>
      <c r="CZ322" s="32"/>
      <c r="DA322" s="32"/>
      <c r="DB322" s="32"/>
      <c r="DC322" s="32"/>
      <c r="DD322" s="32"/>
      <c r="DE322" s="32"/>
      <c r="DF322" s="32"/>
      <c r="DG322" s="32"/>
      <c r="DH322" s="32"/>
      <c r="DI322" s="32"/>
      <c r="DJ322" s="32"/>
      <c r="DK322" s="32"/>
      <c r="DL322" s="32"/>
      <c r="DM322" s="32"/>
      <c r="DN322" s="32"/>
      <c r="DO322" s="32"/>
      <c r="DP322" s="32"/>
      <c r="DQ322" s="32"/>
      <c r="DR322" s="32"/>
      <c r="DS322" s="32"/>
      <c r="DT322" s="32"/>
      <c r="DU322" s="32"/>
      <c r="DV322" s="32"/>
      <c r="DW322" s="32"/>
      <c r="DX322" s="32"/>
      <c r="DY322" s="32"/>
      <c r="DZ322" s="32"/>
      <c r="EA322" s="32"/>
      <c r="EB322" s="32"/>
      <c r="EC322" s="32"/>
      <c r="ED322" s="32"/>
      <c r="EE322" s="32"/>
      <c r="EF322" s="32"/>
      <c r="EG322" s="32"/>
      <c r="EH322" s="32"/>
      <c r="EI322" s="32"/>
      <c r="EJ322" s="32"/>
      <c r="EK322" s="32"/>
      <c r="EL322" s="32"/>
      <c r="EM322" s="32"/>
      <c r="EN322" s="32"/>
      <c r="EO322" s="32"/>
      <c r="EP322" s="32"/>
      <c r="EQ322" s="32"/>
      <c r="ER322" s="32"/>
      <c r="ES322" s="32"/>
      <c r="ET322" s="32"/>
      <c r="EU322" s="32"/>
      <c r="EV322" s="32"/>
      <c r="EW322" s="32"/>
      <c r="EX322" s="32"/>
      <c r="EY322" s="32"/>
      <c r="EZ322" s="32"/>
      <c r="FA322" s="32"/>
      <c r="FB322" s="32"/>
      <c r="FC322" s="32"/>
      <c r="FD322" s="32"/>
      <c r="FE322" s="32"/>
      <c r="FF322" s="32"/>
      <c r="FG322" s="32"/>
      <c r="FH322" s="32"/>
      <c r="FI322" s="32"/>
      <c r="FJ322" s="32"/>
      <c r="FK322" s="32"/>
      <c r="FL322" s="32"/>
      <c r="FM322" s="32"/>
      <c r="FN322" s="32"/>
      <c r="FO322" s="32"/>
      <c r="FP322" s="32"/>
      <c r="FQ322" s="32"/>
      <c r="FR322" s="32"/>
      <c r="FS322" s="32"/>
      <c r="FT322" s="32"/>
      <c r="FU322" s="32"/>
      <c r="FV322" s="32"/>
      <c r="FW322" s="32"/>
      <c r="FX322" s="32"/>
      <c r="FY322" s="32"/>
      <c r="FZ322" s="32"/>
      <c r="GA322" s="32"/>
      <c r="GB322" s="32"/>
      <c r="GC322" s="32"/>
      <c r="GD322" s="32"/>
      <c r="GE322" s="32"/>
      <c r="GF322" s="32"/>
      <c r="GG322" s="32"/>
      <c r="GH322" s="32"/>
      <c r="GI322" s="32"/>
      <c r="GJ322" s="32"/>
      <c r="GK322" s="32"/>
      <c r="GL322" s="32"/>
      <c r="GM322" s="32"/>
      <c r="GN322" s="32"/>
      <c r="GO322" s="32"/>
      <c r="GP322" s="32"/>
      <c r="GQ322" s="32"/>
      <c r="GR322" s="32"/>
      <c r="GS322" s="32"/>
      <c r="GT322" s="32"/>
      <c r="GU322" s="32"/>
      <c r="GV322" s="32"/>
      <c r="GW322" s="32"/>
      <c r="GX322" s="32"/>
      <c r="GY322" s="32"/>
      <c r="GZ322" s="32"/>
      <c r="HA322" s="32"/>
      <c r="HB322" s="32"/>
      <c r="HC322" s="32"/>
      <c r="HD322" s="32"/>
      <c r="HE322" s="32"/>
      <c r="HF322" s="32"/>
      <c r="HG322" s="32"/>
      <c r="HH322" s="32"/>
      <c r="HI322" s="32"/>
      <c r="HJ322" s="32"/>
      <c r="HK322" s="32"/>
      <c r="HL322" s="32"/>
      <c r="HM322" s="32"/>
      <c r="HN322" s="32"/>
      <c r="HO322" s="32"/>
      <c r="HP322" s="32"/>
      <c r="HQ322" s="32"/>
      <c r="HR322" s="32"/>
      <c r="HS322" s="32"/>
      <c r="HT322" s="32"/>
      <c r="HU322" s="32"/>
      <c r="HV322" s="32"/>
      <c r="HW322" s="32"/>
      <c r="HX322" s="32"/>
      <c r="HY322" s="32"/>
      <c r="HZ322" s="32"/>
      <c r="IA322" s="32"/>
      <c r="IB322" s="32"/>
      <c r="IC322" s="32"/>
      <c r="ID322" s="32"/>
      <c r="IE322" s="32"/>
      <c r="IF322" s="32"/>
      <c r="IG322" s="32"/>
      <c r="IH322" s="32"/>
      <c r="II322" s="32"/>
      <c r="IJ322" s="32"/>
    </row>
    <row r="323" spans="1:244" x14ac:dyDescent="0.25">
      <c r="F323" s="15"/>
      <c r="G323" s="15"/>
      <c r="H323" s="15"/>
      <c r="I323" s="15"/>
      <c r="M323" s="14"/>
    </row>
    <row r="324" spans="1:244" x14ac:dyDescent="0.25">
      <c r="F324" s="15"/>
      <c r="G324" s="15"/>
      <c r="H324" s="15"/>
      <c r="I324" s="15"/>
      <c r="M324" s="14"/>
    </row>
  </sheetData>
  <mergeCells count="1363">
    <mergeCell ref="A1:M1"/>
    <mergeCell ref="A2:E2"/>
    <mergeCell ref="F2:G2"/>
    <mergeCell ref="H2:I2"/>
    <mergeCell ref="J2:K2"/>
    <mergeCell ref="L2:M2"/>
    <mergeCell ref="A3:E3"/>
    <mergeCell ref="F3:G3"/>
    <mergeCell ref="H3:I3"/>
    <mergeCell ref="J3:K3"/>
    <mergeCell ref="L3:M3"/>
    <mergeCell ref="B4:E4"/>
    <mergeCell ref="F4:G4"/>
    <mergeCell ref="H4:I4"/>
    <mergeCell ref="J4:K4"/>
    <mergeCell ref="L4:M4"/>
    <mergeCell ref="B5:E5"/>
    <mergeCell ref="F5:G5"/>
    <mergeCell ref="H5:I5"/>
    <mergeCell ref="J5:K5"/>
    <mergeCell ref="L5:M5"/>
    <mergeCell ref="A8:M8"/>
    <mergeCell ref="A9:E9"/>
    <mergeCell ref="F9:G9"/>
    <mergeCell ref="H9:I9"/>
    <mergeCell ref="J9:K9"/>
    <mergeCell ref="L9:M9"/>
    <mergeCell ref="A10:M10"/>
    <mergeCell ref="B11:M11"/>
    <mergeCell ref="B12:M12"/>
    <mergeCell ref="B13:M13"/>
    <mergeCell ref="B14:M14"/>
    <mergeCell ref="B15:M15"/>
    <mergeCell ref="A16:B16"/>
    <mergeCell ref="C16:E16"/>
    <mergeCell ref="F16:G16"/>
    <mergeCell ref="H16:I16"/>
    <mergeCell ref="J16:K16"/>
    <mergeCell ref="L16:M16"/>
    <mergeCell ref="C17:E17"/>
    <mergeCell ref="F17:G17"/>
    <mergeCell ref="H17:I17"/>
    <mergeCell ref="J17:K17"/>
    <mergeCell ref="L17:M17"/>
    <mergeCell ref="C18:E18"/>
    <mergeCell ref="F18:G18"/>
    <mergeCell ref="H18:I18"/>
    <mergeCell ref="J18:K18"/>
    <mergeCell ref="L18:M18"/>
    <mergeCell ref="C19:E19"/>
    <mergeCell ref="F19:G19"/>
    <mergeCell ref="H19:I19"/>
    <mergeCell ref="J19:K19"/>
    <mergeCell ref="L19:M19"/>
    <mergeCell ref="B20:E20"/>
    <mergeCell ref="F20:G20"/>
    <mergeCell ref="H20:I20"/>
    <mergeCell ref="J20:K20"/>
    <mergeCell ref="L20:M20"/>
    <mergeCell ref="A21:B21"/>
    <mergeCell ref="C21:E21"/>
    <mergeCell ref="F21:G21"/>
    <mergeCell ref="H21:I21"/>
    <mergeCell ref="J21:K21"/>
    <mergeCell ref="L21:M21"/>
    <mergeCell ref="A22:B22"/>
    <mergeCell ref="C22:E22"/>
    <mergeCell ref="F22:G22"/>
    <mergeCell ref="H22:I22"/>
    <mergeCell ref="J22:K22"/>
    <mergeCell ref="L22:M22"/>
    <mergeCell ref="A23:B23"/>
    <mergeCell ref="C23:E23"/>
    <mergeCell ref="F23:G23"/>
    <mergeCell ref="H23:I23"/>
    <mergeCell ref="J23:K23"/>
    <mergeCell ref="L23:M23"/>
    <mergeCell ref="C24:E24"/>
    <mergeCell ref="F24:G24"/>
    <mergeCell ref="H24:I24"/>
    <mergeCell ref="J24:K24"/>
    <mergeCell ref="L24:M24"/>
    <mergeCell ref="A25:B25"/>
    <mergeCell ref="C25:E25"/>
    <mergeCell ref="F25:G25"/>
    <mergeCell ref="H25:I25"/>
    <mergeCell ref="J25:K25"/>
    <mergeCell ref="L25:M25"/>
    <mergeCell ref="A26:B26"/>
    <mergeCell ref="C26:E26"/>
    <mergeCell ref="F26:G26"/>
    <mergeCell ref="H26:I26"/>
    <mergeCell ref="J26:K26"/>
    <mergeCell ref="L26:M26"/>
    <mergeCell ref="A27:B27"/>
    <mergeCell ref="C27:E27"/>
    <mergeCell ref="F27:G27"/>
    <mergeCell ref="H27:I27"/>
    <mergeCell ref="J27:K27"/>
    <mergeCell ref="L27:M27"/>
    <mergeCell ref="A28:B28"/>
    <mergeCell ref="C28:E28"/>
    <mergeCell ref="F28:G28"/>
    <mergeCell ref="H28:I28"/>
    <mergeCell ref="J28:K28"/>
    <mergeCell ref="L28:M28"/>
    <mergeCell ref="A29:B29"/>
    <mergeCell ref="C29:E29"/>
    <mergeCell ref="F29:G29"/>
    <mergeCell ref="H29:I29"/>
    <mergeCell ref="J29:K29"/>
    <mergeCell ref="L29:M29"/>
    <mergeCell ref="C30:E30"/>
    <mergeCell ref="F30:G30"/>
    <mergeCell ref="H30:I30"/>
    <mergeCell ref="J30:K30"/>
    <mergeCell ref="L30:M30"/>
    <mergeCell ref="A31:B31"/>
    <mergeCell ref="C31:E31"/>
    <mergeCell ref="F31:G31"/>
    <mergeCell ref="H31:I31"/>
    <mergeCell ref="J31:K31"/>
    <mergeCell ref="L31:M31"/>
    <mergeCell ref="A32:B32"/>
    <mergeCell ref="C32:E32"/>
    <mergeCell ref="F32:G32"/>
    <mergeCell ref="H32:I32"/>
    <mergeCell ref="J32:K32"/>
    <mergeCell ref="L32:M32"/>
    <mergeCell ref="A33:B33"/>
    <mergeCell ref="C33:E33"/>
    <mergeCell ref="F33:G33"/>
    <mergeCell ref="H33:I33"/>
    <mergeCell ref="J33:K33"/>
    <mergeCell ref="L33:M33"/>
    <mergeCell ref="A34:B34"/>
    <mergeCell ref="C34:E34"/>
    <mergeCell ref="F34:G34"/>
    <mergeCell ref="H34:I34"/>
    <mergeCell ref="J34:K34"/>
    <mergeCell ref="L34:M34"/>
    <mergeCell ref="A35:B35"/>
    <mergeCell ref="C35:E35"/>
    <mergeCell ref="F35:G35"/>
    <mergeCell ref="H35:I35"/>
    <mergeCell ref="J35:K35"/>
    <mergeCell ref="L35:M35"/>
    <mergeCell ref="A36:B36"/>
    <mergeCell ref="C36:E36"/>
    <mergeCell ref="F36:G36"/>
    <mergeCell ref="H36:I36"/>
    <mergeCell ref="J36:K36"/>
    <mergeCell ref="L36:M36"/>
    <mergeCell ref="C37:E37"/>
    <mergeCell ref="F37:G37"/>
    <mergeCell ref="H37:I37"/>
    <mergeCell ref="J37:K37"/>
    <mergeCell ref="L37:M37"/>
    <mergeCell ref="A38:B38"/>
    <mergeCell ref="C38:E38"/>
    <mergeCell ref="F38:G38"/>
    <mergeCell ref="H38:I38"/>
    <mergeCell ref="J38:K38"/>
    <mergeCell ref="L38:M38"/>
    <mergeCell ref="A39:B39"/>
    <mergeCell ref="C39:E39"/>
    <mergeCell ref="F39:G39"/>
    <mergeCell ref="H39:I39"/>
    <mergeCell ref="J39:K39"/>
    <mergeCell ref="L39:M39"/>
    <mergeCell ref="A40:B40"/>
    <mergeCell ref="C40:E40"/>
    <mergeCell ref="F40:G40"/>
    <mergeCell ref="H40:I40"/>
    <mergeCell ref="J40:K40"/>
    <mergeCell ref="L40:M40"/>
    <mergeCell ref="A41:B41"/>
    <mergeCell ref="C41:E41"/>
    <mergeCell ref="F41:G41"/>
    <mergeCell ref="H41:I41"/>
    <mergeCell ref="J41:K41"/>
    <mergeCell ref="L41:M41"/>
    <mergeCell ref="C42:E42"/>
    <mergeCell ref="F42:G42"/>
    <mergeCell ref="H42:I42"/>
    <mergeCell ref="J42:K42"/>
    <mergeCell ref="L42:M42"/>
    <mergeCell ref="C43:E43"/>
    <mergeCell ref="F43:G43"/>
    <mergeCell ref="H43:I43"/>
    <mergeCell ref="J43:K43"/>
    <mergeCell ref="L43:M43"/>
    <mergeCell ref="C44:E44"/>
    <mergeCell ref="F44:G44"/>
    <mergeCell ref="H44:I44"/>
    <mergeCell ref="J44:K44"/>
    <mergeCell ref="L44:M44"/>
    <mergeCell ref="B45:E45"/>
    <mergeCell ref="F45:G45"/>
    <mergeCell ref="H45:I45"/>
    <mergeCell ref="J45:K45"/>
    <mergeCell ref="L45:M45"/>
    <mergeCell ref="B46:E46"/>
    <mergeCell ref="F46:G46"/>
    <mergeCell ref="H46:I46"/>
    <mergeCell ref="J46:K46"/>
    <mergeCell ref="L46:M46"/>
    <mergeCell ref="B47:E47"/>
    <mergeCell ref="F47:G47"/>
    <mergeCell ref="H47:I47"/>
    <mergeCell ref="J47:K47"/>
    <mergeCell ref="L47:M47"/>
    <mergeCell ref="B49:M49"/>
    <mergeCell ref="B50:M50"/>
    <mergeCell ref="A51:B51"/>
    <mergeCell ref="C51:E51"/>
    <mergeCell ref="F51:G51"/>
    <mergeCell ref="H51:I51"/>
    <mergeCell ref="J51:K51"/>
    <mergeCell ref="L51:M51"/>
    <mergeCell ref="C52:E52"/>
    <mergeCell ref="F52:G52"/>
    <mergeCell ref="H52:I52"/>
    <mergeCell ref="J52:K52"/>
    <mergeCell ref="L52:M52"/>
    <mergeCell ref="C53:E53"/>
    <mergeCell ref="F53:G53"/>
    <mergeCell ref="H53:I53"/>
    <mergeCell ref="J53:K53"/>
    <mergeCell ref="L53:M53"/>
    <mergeCell ref="C54:E54"/>
    <mergeCell ref="F54:G54"/>
    <mergeCell ref="H54:I54"/>
    <mergeCell ref="J54:K54"/>
    <mergeCell ref="L54:M54"/>
    <mergeCell ref="B55:E55"/>
    <mergeCell ref="F55:G55"/>
    <mergeCell ref="H55:I55"/>
    <mergeCell ref="J55:K55"/>
    <mergeCell ref="L55:M55"/>
    <mergeCell ref="B56:E56"/>
    <mergeCell ref="F56:G56"/>
    <mergeCell ref="H56:I56"/>
    <mergeCell ref="J56:K56"/>
    <mergeCell ref="L56:M56"/>
    <mergeCell ref="B57:E57"/>
    <mergeCell ref="F57:G57"/>
    <mergeCell ref="H57:I57"/>
    <mergeCell ref="J57:K57"/>
    <mergeCell ref="L57:M57"/>
    <mergeCell ref="B60:M60"/>
    <mergeCell ref="B61:M61"/>
    <mergeCell ref="A62:B62"/>
    <mergeCell ref="C62:E62"/>
    <mergeCell ref="F62:G62"/>
    <mergeCell ref="H62:I62"/>
    <mergeCell ref="J62:K62"/>
    <mergeCell ref="L62:M62"/>
    <mergeCell ref="A63:B63"/>
    <mergeCell ref="C63:E63"/>
    <mergeCell ref="F63:G63"/>
    <mergeCell ref="H63:I63"/>
    <mergeCell ref="J63:K63"/>
    <mergeCell ref="L63:M63"/>
    <mergeCell ref="C64:E64"/>
    <mergeCell ref="F64:G64"/>
    <mergeCell ref="H64:I64"/>
    <mergeCell ref="J64:K64"/>
    <mergeCell ref="L64:M64"/>
    <mergeCell ref="A65:B65"/>
    <mergeCell ref="C65:E65"/>
    <mergeCell ref="F65:G65"/>
    <mergeCell ref="H65:I65"/>
    <mergeCell ref="J65:K65"/>
    <mergeCell ref="L65:M65"/>
    <mergeCell ref="C66:E66"/>
    <mergeCell ref="F66:G66"/>
    <mergeCell ref="H66:I66"/>
    <mergeCell ref="J66:K66"/>
    <mergeCell ref="L66:M66"/>
    <mergeCell ref="C67:E67"/>
    <mergeCell ref="F67:G67"/>
    <mergeCell ref="H67:I67"/>
    <mergeCell ref="J67:K67"/>
    <mergeCell ref="L67:M67"/>
    <mergeCell ref="C68:E68"/>
    <mergeCell ref="F68:G68"/>
    <mergeCell ref="H68:I68"/>
    <mergeCell ref="J68:K68"/>
    <mergeCell ref="L68:M68"/>
    <mergeCell ref="B69:E69"/>
    <mergeCell ref="F69:G69"/>
    <mergeCell ref="H69:I69"/>
    <mergeCell ref="J69:K69"/>
    <mergeCell ref="L69:M69"/>
    <mergeCell ref="B70:E70"/>
    <mergeCell ref="F70:G70"/>
    <mergeCell ref="H70:I70"/>
    <mergeCell ref="J70:K70"/>
    <mergeCell ref="L70:M70"/>
    <mergeCell ref="B71:E71"/>
    <mergeCell ref="F71:G71"/>
    <mergeCell ref="H71:I71"/>
    <mergeCell ref="J71:K71"/>
    <mergeCell ref="L71:M71"/>
    <mergeCell ref="B72:E72"/>
    <mergeCell ref="F72:G72"/>
    <mergeCell ref="H72:I72"/>
    <mergeCell ref="J72:K72"/>
    <mergeCell ref="L72:M72"/>
    <mergeCell ref="B74:M74"/>
    <mergeCell ref="B75:M75"/>
    <mergeCell ref="B76:M76"/>
    <mergeCell ref="A77:B77"/>
    <mergeCell ref="C77:E77"/>
    <mergeCell ref="F77:G77"/>
    <mergeCell ref="H77:I77"/>
    <mergeCell ref="J77:K77"/>
    <mergeCell ref="L77:M77"/>
    <mergeCell ref="A78:B78"/>
    <mergeCell ref="C78:E78"/>
    <mergeCell ref="F78:G78"/>
    <mergeCell ref="H78:I78"/>
    <mergeCell ref="J78:K78"/>
    <mergeCell ref="A79:B79"/>
    <mergeCell ref="C79:E79"/>
    <mergeCell ref="F79:G79"/>
    <mergeCell ref="H79:I79"/>
    <mergeCell ref="J79:K79"/>
    <mergeCell ref="L79:M79"/>
    <mergeCell ref="C80:E80"/>
    <mergeCell ref="F80:G80"/>
    <mergeCell ref="H80:I80"/>
    <mergeCell ref="J80:K80"/>
    <mergeCell ref="L80:M80"/>
    <mergeCell ref="A81:B81"/>
    <mergeCell ref="C81:E81"/>
    <mergeCell ref="F81:G81"/>
    <mergeCell ref="H81:I81"/>
    <mergeCell ref="J81:K81"/>
    <mergeCell ref="L81:M81"/>
    <mergeCell ref="C82:E82"/>
    <mergeCell ref="F82:G82"/>
    <mergeCell ref="H82:I82"/>
    <mergeCell ref="J82:K82"/>
    <mergeCell ref="L82:M82"/>
    <mergeCell ref="C83:E83"/>
    <mergeCell ref="F83:G83"/>
    <mergeCell ref="H83:I83"/>
    <mergeCell ref="J83:K83"/>
    <mergeCell ref="L83:M83"/>
    <mergeCell ref="C84:E84"/>
    <mergeCell ref="F84:G84"/>
    <mergeCell ref="H84:I84"/>
    <mergeCell ref="J84:K84"/>
    <mergeCell ref="L84:M84"/>
    <mergeCell ref="B85:E85"/>
    <mergeCell ref="F85:G85"/>
    <mergeCell ref="H85:I85"/>
    <mergeCell ref="J85:K85"/>
    <mergeCell ref="L85:M85"/>
    <mergeCell ref="A86:B86"/>
    <mergeCell ref="C86:E86"/>
    <mergeCell ref="F86:G86"/>
    <mergeCell ref="H86:I86"/>
    <mergeCell ref="J86:K86"/>
    <mergeCell ref="L86:M86"/>
    <mergeCell ref="C87:E87"/>
    <mergeCell ref="F87:G87"/>
    <mergeCell ref="H87:I87"/>
    <mergeCell ref="J87:K87"/>
    <mergeCell ref="L87:M87"/>
    <mergeCell ref="C88:E88"/>
    <mergeCell ref="F88:G88"/>
    <mergeCell ref="H88:I88"/>
    <mergeCell ref="J88:K88"/>
    <mergeCell ref="L88:M88"/>
    <mergeCell ref="C89:E89"/>
    <mergeCell ref="F89:G89"/>
    <mergeCell ref="H89:I89"/>
    <mergeCell ref="J89:K89"/>
    <mergeCell ref="L89:M89"/>
    <mergeCell ref="B90:E90"/>
    <mergeCell ref="F90:G90"/>
    <mergeCell ref="H90:I90"/>
    <mergeCell ref="J90:K90"/>
    <mergeCell ref="L90:M90"/>
    <mergeCell ref="A91:B91"/>
    <mergeCell ref="C91:E91"/>
    <mergeCell ref="F91:G91"/>
    <mergeCell ref="H91:I91"/>
    <mergeCell ref="J91:K91"/>
    <mergeCell ref="L91:M91"/>
    <mergeCell ref="C92:E92"/>
    <mergeCell ref="F92:G92"/>
    <mergeCell ref="H92:I92"/>
    <mergeCell ref="J92:K92"/>
    <mergeCell ref="L92:M92"/>
    <mergeCell ref="C93:E93"/>
    <mergeCell ref="F93:G93"/>
    <mergeCell ref="H93:I93"/>
    <mergeCell ref="J93:K93"/>
    <mergeCell ref="L93:M93"/>
    <mergeCell ref="C94:E94"/>
    <mergeCell ref="F94:G94"/>
    <mergeCell ref="H94:I94"/>
    <mergeCell ref="J94:K94"/>
    <mergeCell ref="L94:M94"/>
    <mergeCell ref="B95:E95"/>
    <mergeCell ref="F95:G95"/>
    <mergeCell ref="H95:I95"/>
    <mergeCell ref="J95:K95"/>
    <mergeCell ref="L95:M95"/>
    <mergeCell ref="A96:B96"/>
    <mergeCell ref="C96:E96"/>
    <mergeCell ref="F96:G96"/>
    <mergeCell ref="H96:I96"/>
    <mergeCell ref="J96:K96"/>
    <mergeCell ref="L96:M96"/>
    <mergeCell ref="C97:E97"/>
    <mergeCell ref="F97:G97"/>
    <mergeCell ref="H97:I97"/>
    <mergeCell ref="J97:K97"/>
    <mergeCell ref="L97:M97"/>
    <mergeCell ref="A98:B98"/>
    <mergeCell ref="C98:E98"/>
    <mergeCell ref="F98:G98"/>
    <mergeCell ref="H98:I98"/>
    <mergeCell ref="J98:K98"/>
    <mergeCell ref="L98:M98"/>
    <mergeCell ref="A99:B99"/>
    <mergeCell ref="C99:E99"/>
    <mergeCell ref="F99:G99"/>
    <mergeCell ref="H99:I99"/>
    <mergeCell ref="J99:K99"/>
    <mergeCell ref="L99:M99"/>
    <mergeCell ref="C100:E100"/>
    <mergeCell ref="F100:G100"/>
    <mergeCell ref="H100:I100"/>
    <mergeCell ref="J100:K100"/>
    <mergeCell ref="L100:M100"/>
    <mergeCell ref="C101:E101"/>
    <mergeCell ref="F101:G101"/>
    <mergeCell ref="H101:I101"/>
    <mergeCell ref="J101:K101"/>
    <mergeCell ref="L101:M101"/>
    <mergeCell ref="B102:E102"/>
    <mergeCell ref="F102:G102"/>
    <mergeCell ref="H102:I102"/>
    <mergeCell ref="J102:K102"/>
    <mergeCell ref="L102:M102"/>
    <mergeCell ref="B103:E103"/>
    <mergeCell ref="F103:G103"/>
    <mergeCell ref="H103:I103"/>
    <mergeCell ref="J103:K103"/>
    <mergeCell ref="L103:M103"/>
    <mergeCell ref="B104:E104"/>
    <mergeCell ref="F104:G104"/>
    <mergeCell ref="H104:I104"/>
    <mergeCell ref="J104:K104"/>
    <mergeCell ref="L104:M104"/>
    <mergeCell ref="B105:E105"/>
    <mergeCell ref="F105:G105"/>
    <mergeCell ref="H105:I105"/>
    <mergeCell ref="J105:K105"/>
    <mergeCell ref="L105:M105"/>
    <mergeCell ref="B107:M107"/>
    <mergeCell ref="B108:M108"/>
    <mergeCell ref="B109:M109"/>
    <mergeCell ref="A110:B110"/>
    <mergeCell ref="C110:E110"/>
    <mergeCell ref="F110:G110"/>
    <mergeCell ref="H110:I110"/>
    <mergeCell ref="J110:K110"/>
    <mergeCell ref="L110:M110"/>
    <mergeCell ref="C111:E111"/>
    <mergeCell ref="F111:G111"/>
    <mergeCell ref="H111:I111"/>
    <mergeCell ref="J111:K111"/>
    <mergeCell ref="L111:M111"/>
    <mergeCell ref="A112:B112"/>
    <mergeCell ref="C112:E112"/>
    <mergeCell ref="F112:G112"/>
    <mergeCell ref="H112:I112"/>
    <mergeCell ref="J112:K112"/>
    <mergeCell ref="L112:M112"/>
    <mergeCell ref="C113:E113"/>
    <mergeCell ref="F113:G113"/>
    <mergeCell ref="H113:I113"/>
    <mergeCell ref="J113:K113"/>
    <mergeCell ref="L113:M113"/>
    <mergeCell ref="A114:B114"/>
    <mergeCell ref="C114:E114"/>
    <mergeCell ref="F114:G114"/>
    <mergeCell ref="H114:I114"/>
    <mergeCell ref="J114:K114"/>
    <mergeCell ref="L114:M114"/>
    <mergeCell ref="C115:E115"/>
    <mergeCell ref="F115:G115"/>
    <mergeCell ref="H115:I115"/>
    <mergeCell ref="J115:K115"/>
    <mergeCell ref="L115:M115"/>
    <mergeCell ref="C116:E116"/>
    <mergeCell ref="F116:G116"/>
    <mergeCell ref="H116:I116"/>
    <mergeCell ref="J116:K116"/>
    <mergeCell ref="L116:M116"/>
    <mergeCell ref="A117:B117"/>
    <mergeCell ref="C117:E117"/>
    <mergeCell ref="F117:G117"/>
    <mergeCell ref="H117:I117"/>
    <mergeCell ref="J117:K117"/>
    <mergeCell ref="L117:M117"/>
    <mergeCell ref="C118:E118"/>
    <mergeCell ref="F118:G118"/>
    <mergeCell ref="H118:I118"/>
    <mergeCell ref="J118:K118"/>
    <mergeCell ref="L118:M118"/>
    <mergeCell ref="A119:B119"/>
    <mergeCell ref="C119:E119"/>
    <mergeCell ref="F119:G119"/>
    <mergeCell ref="H119:I119"/>
    <mergeCell ref="J119:K119"/>
    <mergeCell ref="L119:M119"/>
    <mergeCell ref="C120:E120"/>
    <mergeCell ref="F120:G120"/>
    <mergeCell ref="H120:I120"/>
    <mergeCell ref="J120:K120"/>
    <mergeCell ref="L120:M120"/>
    <mergeCell ref="C121:E121"/>
    <mergeCell ref="F121:G121"/>
    <mergeCell ref="H121:I121"/>
    <mergeCell ref="J121:K121"/>
    <mergeCell ref="L121:M121"/>
    <mergeCell ref="C122:E122"/>
    <mergeCell ref="F122:G122"/>
    <mergeCell ref="H122:I122"/>
    <mergeCell ref="J122:K122"/>
    <mergeCell ref="L122:M122"/>
    <mergeCell ref="B123:E123"/>
    <mergeCell ref="F123:G123"/>
    <mergeCell ref="H123:I123"/>
    <mergeCell ref="J123:K123"/>
    <mergeCell ref="L123:M123"/>
    <mergeCell ref="A124:B124"/>
    <mergeCell ref="C124:E124"/>
    <mergeCell ref="F124:G124"/>
    <mergeCell ref="H124:I124"/>
    <mergeCell ref="J124:K124"/>
    <mergeCell ref="L124:M124"/>
    <mergeCell ref="C125:E125"/>
    <mergeCell ref="F125:G125"/>
    <mergeCell ref="H125:I125"/>
    <mergeCell ref="J125:K125"/>
    <mergeCell ref="L125:M125"/>
    <mergeCell ref="A126:B126"/>
    <mergeCell ref="C126:E126"/>
    <mergeCell ref="F126:G126"/>
    <mergeCell ref="H126:I126"/>
    <mergeCell ref="J126:K126"/>
    <mergeCell ref="L126:M126"/>
    <mergeCell ref="C127:E127"/>
    <mergeCell ref="F127:G127"/>
    <mergeCell ref="H127:I127"/>
    <mergeCell ref="J127:K127"/>
    <mergeCell ref="L127:M127"/>
    <mergeCell ref="A128:B128"/>
    <mergeCell ref="C128:E128"/>
    <mergeCell ref="F128:G128"/>
    <mergeCell ref="H128:I128"/>
    <mergeCell ref="J128:K128"/>
    <mergeCell ref="L128:M128"/>
    <mergeCell ref="C129:E129"/>
    <mergeCell ref="F129:G129"/>
    <mergeCell ref="H129:I129"/>
    <mergeCell ref="J129:K129"/>
    <mergeCell ref="L129:M129"/>
    <mergeCell ref="C130:E130"/>
    <mergeCell ref="F130:G130"/>
    <mergeCell ref="H130:I130"/>
    <mergeCell ref="J130:K130"/>
    <mergeCell ref="L130:M130"/>
    <mergeCell ref="A131:B131"/>
    <mergeCell ref="C131:E131"/>
    <mergeCell ref="F131:G131"/>
    <mergeCell ref="H131:I131"/>
    <mergeCell ref="J131:K131"/>
    <mergeCell ref="L131:M131"/>
    <mergeCell ref="C132:E132"/>
    <mergeCell ref="F132:G132"/>
    <mergeCell ref="H132:I132"/>
    <mergeCell ref="J132:K132"/>
    <mergeCell ref="L132:M132"/>
    <mergeCell ref="A133:B133"/>
    <mergeCell ref="C133:E133"/>
    <mergeCell ref="F133:G133"/>
    <mergeCell ref="H133:I133"/>
    <mergeCell ref="J133:K133"/>
    <mergeCell ref="L133:M133"/>
    <mergeCell ref="C134:E134"/>
    <mergeCell ref="F134:G134"/>
    <mergeCell ref="H134:I134"/>
    <mergeCell ref="J134:K134"/>
    <mergeCell ref="L134:M134"/>
    <mergeCell ref="C135:E135"/>
    <mergeCell ref="F135:G135"/>
    <mergeCell ref="H135:I135"/>
    <mergeCell ref="J135:K135"/>
    <mergeCell ref="L135:M135"/>
    <mergeCell ref="B136:E136"/>
    <mergeCell ref="F136:G136"/>
    <mergeCell ref="H136:I136"/>
    <mergeCell ref="J136:K136"/>
    <mergeCell ref="L136:M136"/>
    <mergeCell ref="B137:E137"/>
    <mergeCell ref="F137:G137"/>
    <mergeCell ref="H137:I137"/>
    <mergeCell ref="J137:K137"/>
    <mergeCell ref="L137:M137"/>
    <mergeCell ref="B138:E138"/>
    <mergeCell ref="F138:G138"/>
    <mergeCell ref="H138:I138"/>
    <mergeCell ref="J138:K138"/>
    <mergeCell ref="L138:M138"/>
    <mergeCell ref="B140:M140"/>
    <mergeCell ref="B141:M141"/>
    <mergeCell ref="A142:B142"/>
    <mergeCell ref="C142:E142"/>
    <mergeCell ref="F142:G142"/>
    <mergeCell ref="H142:I142"/>
    <mergeCell ref="J142:K142"/>
    <mergeCell ref="L142:M142"/>
    <mergeCell ref="C143:E143"/>
    <mergeCell ref="F143:G143"/>
    <mergeCell ref="H143:I143"/>
    <mergeCell ref="J143:K143"/>
    <mergeCell ref="L143:M143"/>
    <mergeCell ref="C144:E144"/>
    <mergeCell ref="F144:G144"/>
    <mergeCell ref="H144:I144"/>
    <mergeCell ref="J144:K144"/>
    <mergeCell ref="L144:M144"/>
    <mergeCell ref="C145:E145"/>
    <mergeCell ref="F145:G145"/>
    <mergeCell ref="H145:I145"/>
    <mergeCell ref="J145:K145"/>
    <mergeCell ref="L145:M145"/>
    <mergeCell ref="B146:E146"/>
    <mergeCell ref="F146:G146"/>
    <mergeCell ref="H146:I146"/>
    <mergeCell ref="J146:K146"/>
    <mergeCell ref="L146:M146"/>
    <mergeCell ref="B147:E147"/>
    <mergeCell ref="F147:G147"/>
    <mergeCell ref="H147:I147"/>
    <mergeCell ref="J147:K147"/>
    <mergeCell ref="L147:M147"/>
    <mergeCell ref="B148:E148"/>
    <mergeCell ref="F148:G148"/>
    <mergeCell ref="H148:I148"/>
    <mergeCell ref="J148:K148"/>
    <mergeCell ref="L148:M148"/>
    <mergeCell ref="B151:M151"/>
    <mergeCell ref="A152:B152"/>
    <mergeCell ref="C152:E152"/>
    <mergeCell ref="F152:G152"/>
    <mergeCell ref="H152:I152"/>
    <mergeCell ref="J152:K152"/>
    <mergeCell ref="L152:M152"/>
    <mergeCell ref="C153:E153"/>
    <mergeCell ref="F153:G153"/>
    <mergeCell ref="H153:I153"/>
    <mergeCell ref="J153:K153"/>
    <mergeCell ref="L153:M153"/>
    <mergeCell ref="C154:E154"/>
    <mergeCell ref="F154:G154"/>
    <mergeCell ref="H154:I154"/>
    <mergeCell ref="J154:K154"/>
    <mergeCell ref="L154:M154"/>
    <mergeCell ref="C155:E155"/>
    <mergeCell ref="F155:G155"/>
    <mergeCell ref="H155:I155"/>
    <mergeCell ref="J155:K155"/>
    <mergeCell ref="L155:M155"/>
    <mergeCell ref="B156:E156"/>
    <mergeCell ref="F156:G156"/>
    <mergeCell ref="H156:I156"/>
    <mergeCell ref="J156:K156"/>
    <mergeCell ref="L156:M156"/>
    <mergeCell ref="B157:E157"/>
    <mergeCell ref="F157:G157"/>
    <mergeCell ref="H157:I157"/>
    <mergeCell ref="J157:K157"/>
    <mergeCell ref="L157:M157"/>
    <mergeCell ref="B158:E158"/>
    <mergeCell ref="F158:G158"/>
    <mergeCell ref="H158:I158"/>
    <mergeCell ref="J158:K158"/>
    <mergeCell ref="L158:M158"/>
    <mergeCell ref="B161:M161"/>
    <mergeCell ref="A162:B162"/>
    <mergeCell ref="C162:E162"/>
    <mergeCell ref="F162:G162"/>
    <mergeCell ref="H162:I162"/>
    <mergeCell ref="J162:K162"/>
    <mergeCell ref="L162:M162"/>
    <mergeCell ref="C163:E163"/>
    <mergeCell ref="F163:G163"/>
    <mergeCell ref="H163:I163"/>
    <mergeCell ref="J163:K163"/>
    <mergeCell ref="L163:M163"/>
    <mergeCell ref="C164:E164"/>
    <mergeCell ref="F164:G164"/>
    <mergeCell ref="H164:I164"/>
    <mergeCell ref="J164:K164"/>
    <mergeCell ref="L164:M164"/>
    <mergeCell ref="C165:E165"/>
    <mergeCell ref="F165:G165"/>
    <mergeCell ref="H165:I165"/>
    <mergeCell ref="J165:K165"/>
    <mergeCell ref="L165:M165"/>
    <mergeCell ref="B166:E166"/>
    <mergeCell ref="F166:G166"/>
    <mergeCell ref="H166:I166"/>
    <mergeCell ref="J166:K166"/>
    <mergeCell ref="L166:M166"/>
    <mergeCell ref="B167:E167"/>
    <mergeCell ref="F167:G167"/>
    <mergeCell ref="H167:I167"/>
    <mergeCell ref="J167:K167"/>
    <mergeCell ref="L167:M167"/>
    <mergeCell ref="B168:E168"/>
    <mergeCell ref="F168:G168"/>
    <mergeCell ref="H168:I168"/>
    <mergeCell ref="J168:K168"/>
    <mergeCell ref="L168:M168"/>
    <mergeCell ref="B169:E169"/>
    <mergeCell ref="F169:G169"/>
    <mergeCell ref="H169:I169"/>
    <mergeCell ref="J169:K169"/>
    <mergeCell ref="L169:M169"/>
    <mergeCell ref="B171:M171"/>
    <mergeCell ref="B172:M172"/>
    <mergeCell ref="B173:M173"/>
    <mergeCell ref="A174:B174"/>
    <mergeCell ref="C174:E174"/>
    <mergeCell ref="F174:G174"/>
    <mergeCell ref="H174:I174"/>
    <mergeCell ref="J174:K174"/>
    <mergeCell ref="L174:M174"/>
    <mergeCell ref="C175:E175"/>
    <mergeCell ref="F175:G175"/>
    <mergeCell ref="H175:I175"/>
    <mergeCell ref="J175:K175"/>
    <mergeCell ref="L175:M175"/>
    <mergeCell ref="A176:B176"/>
    <mergeCell ref="C176:E176"/>
    <mergeCell ref="F176:G176"/>
    <mergeCell ref="H176:I176"/>
    <mergeCell ref="J176:K176"/>
    <mergeCell ref="L176:M176"/>
    <mergeCell ref="C177:E177"/>
    <mergeCell ref="F177:G177"/>
    <mergeCell ref="H177:I177"/>
    <mergeCell ref="J177:K177"/>
    <mergeCell ref="L177:M177"/>
    <mergeCell ref="A178:B178"/>
    <mergeCell ref="C178:E178"/>
    <mergeCell ref="F178:G178"/>
    <mergeCell ref="H178:I178"/>
    <mergeCell ref="J178:K178"/>
    <mergeCell ref="L178:M178"/>
    <mergeCell ref="C179:E179"/>
    <mergeCell ref="F179:G179"/>
    <mergeCell ref="H179:I179"/>
    <mergeCell ref="J179:K179"/>
    <mergeCell ref="L179:M179"/>
    <mergeCell ref="C180:E180"/>
    <mergeCell ref="F180:G180"/>
    <mergeCell ref="H180:I180"/>
    <mergeCell ref="J180:K180"/>
    <mergeCell ref="L180:M180"/>
    <mergeCell ref="C181:E181"/>
    <mergeCell ref="F181:G181"/>
    <mergeCell ref="H181:I181"/>
    <mergeCell ref="J181:K181"/>
    <mergeCell ref="L181:M181"/>
    <mergeCell ref="B182:E182"/>
    <mergeCell ref="F182:G182"/>
    <mergeCell ref="H182:I182"/>
    <mergeCell ref="J182:K182"/>
    <mergeCell ref="L182:M182"/>
    <mergeCell ref="B183:E183"/>
    <mergeCell ref="F183:G183"/>
    <mergeCell ref="H183:I183"/>
    <mergeCell ref="J183:K183"/>
    <mergeCell ref="L183:M183"/>
    <mergeCell ref="B184:E184"/>
    <mergeCell ref="F184:G184"/>
    <mergeCell ref="H184:I184"/>
    <mergeCell ref="J184:K184"/>
    <mergeCell ref="L184:M184"/>
    <mergeCell ref="B186:M186"/>
    <mergeCell ref="B187:M187"/>
    <mergeCell ref="A188:B188"/>
    <mergeCell ref="C188:E188"/>
    <mergeCell ref="F188:G188"/>
    <mergeCell ref="H188:I188"/>
    <mergeCell ref="J188:K188"/>
    <mergeCell ref="L188:M188"/>
    <mergeCell ref="A189:B189"/>
    <mergeCell ref="C189:E189"/>
    <mergeCell ref="F189:G189"/>
    <mergeCell ref="H189:I189"/>
    <mergeCell ref="J189:K189"/>
    <mergeCell ref="L189:M189"/>
    <mergeCell ref="F190:G190"/>
    <mergeCell ref="H190:I190"/>
    <mergeCell ref="J190:K190"/>
    <mergeCell ref="L190:M190"/>
    <mergeCell ref="A191:B191"/>
    <mergeCell ref="C191:E191"/>
    <mergeCell ref="F191:G191"/>
    <mergeCell ref="H191:I191"/>
    <mergeCell ref="J191:K191"/>
    <mergeCell ref="L191:M191"/>
    <mergeCell ref="F192:G192"/>
    <mergeCell ref="H192:I192"/>
    <mergeCell ref="J192:K192"/>
    <mergeCell ref="L192:M192"/>
    <mergeCell ref="F193:G193"/>
    <mergeCell ref="H193:I193"/>
    <mergeCell ref="J193:K193"/>
    <mergeCell ref="L193:M193"/>
    <mergeCell ref="F194:G194"/>
    <mergeCell ref="H194:I194"/>
    <mergeCell ref="J194:K194"/>
    <mergeCell ref="L194:M194"/>
    <mergeCell ref="B195:E195"/>
    <mergeCell ref="F195:G195"/>
    <mergeCell ref="H195:I195"/>
    <mergeCell ref="J195:K195"/>
    <mergeCell ref="L195:M195"/>
    <mergeCell ref="B196:E196"/>
    <mergeCell ref="F196:G196"/>
    <mergeCell ref="H196:I196"/>
    <mergeCell ref="J196:K196"/>
    <mergeCell ref="L196:M196"/>
    <mergeCell ref="B197:E197"/>
    <mergeCell ref="F197:G197"/>
    <mergeCell ref="H197:I197"/>
    <mergeCell ref="J197:K197"/>
    <mergeCell ref="L197:M197"/>
    <mergeCell ref="B199:M199"/>
    <mergeCell ref="B200:M200"/>
    <mergeCell ref="A201:B201"/>
    <mergeCell ref="C201:E201"/>
    <mergeCell ref="F201:G201"/>
    <mergeCell ref="H201:I201"/>
    <mergeCell ref="J201:K201"/>
    <mergeCell ref="L201:M201"/>
    <mergeCell ref="C202:E202"/>
    <mergeCell ref="F202:G202"/>
    <mergeCell ref="H202:I202"/>
    <mergeCell ref="J202:K202"/>
    <mergeCell ref="L202:M202"/>
    <mergeCell ref="A203:B203"/>
    <mergeCell ref="C203:E203"/>
    <mergeCell ref="F203:G203"/>
    <mergeCell ref="H203:I203"/>
    <mergeCell ref="J203:K203"/>
    <mergeCell ref="L203:M203"/>
    <mergeCell ref="C204:E204"/>
    <mergeCell ref="F204:G204"/>
    <mergeCell ref="H204:I204"/>
    <mergeCell ref="J204:K204"/>
    <mergeCell ref="L204:M204"/>
    <mergeCell ref="A205:B205"/>
    <mergeCell ref="C205:E205"/>
    <mergeCell ref="F205:G205"/>
    <mergeCell ref="H205:I205"/>
    <mergeCell ref="J205:K205"/>
    <mergeCell ref="L205:M205"/>
    <mergeCell ref="C206:E206"/>
    <mergeCell ref="F206:G206"/>
    <mergeCell ref="H206:I206"/>
    <mergeCell ref="J206:K206"/>
    <mergeCell ref="L206:M206"/>
    <mergeCell ref="C207:E207"/>
    <mergeCell ref="F207:G207"/>
    <mergeCell ref="H207:I207"/>
    <mergeCell ref="J207:K207"/>
    <mergeCell ref="L207:M207"/>
    <mergeCell ref="C208:E208"/>
    <mergeCell ref="F208:G208"/>
    <mergeCell ref="H208:I208"/>
    <mergeCell ref="J208:K208"/>
    <mergeCell ref="L208:M208"/>
    <mergeCell ref="B209:E209"/>
    <mergeCell ref="F209:G209"/>
    <mergeCell ref="H209:I209"/>
    <mergeCell ref="J209:K209"/>
    <mergeCell ref="L209:M209"/>
    <mergeCell ref="B210:E210"/>
    <mergeCell ref="F210:G210"/>
    <mergeCell ref="H210:I210"/>
    <mergeCell ref="J210:K210"/>
    <mergeCell ref="L210:M210"/>
    <mergeCell ref="B211:E211"/>
    <mergeCell ref="F211:G211"/>
    <mergeCell ref="H211:I211"/>
    <mergeCell ref="J211:K211"/>
    <mergeCell ref="L211:M211"/>
    <mergeCell ref="B213:M213"/>
    <mergeCell ref="B214:M214"/>
    <mergeCell ref="A215:B215"/>
    <mergeCell ref="C215:E215"/>
    <mergeCell ref="F215:G215"/>
    <mergeCell ref="H215:I215"/>
    <mergeCell ref="J215:K215"/>
    <mergeCell ref="L215:M215"/>
    <mergeCell ref="A216:B216"/>
    <mergeCell ref="C216:E216"/>
    <mergeCell ref="F216:G216"/>
    <mergeCell ref="H216:I216"/>
    <mergeCell ref="J216:K216"/>
    <mergeCell ref="L216:M216"/>
    <mergeCell ref="C217:E217"/>
    <mergeCell ref="F217:G217"/>
    <mergeCell ref="H217:I217"/>
    <mergeCell ref="J217:K217"/>
    <mergeCell ref="L217:M217"/>
    <mergeCell ref="A218:B218"/>
    <mergeCell ref="C218:E218"/>
    <mergeCell ref="F218:G218"/>
    <mergeCell ref="H218:I218"/>
    <mergeCell ref="J218:K218"/>
    <mergeCell ref="L218:M218"/>
    <mergeCell ref="C219:E219"/>
    <mergeCell ref="F219:G219"/>
    <mergeCell ref="H219:I219"/>
    <mergeCell ref="J219:K219"/>
    <mergeCell ref="L219:M219"/>
    <mergeCell ref="C220:E220"/>
    <mergeCell ref="F220:G220"/>
    <mergeCell ref="H220:I220"/>
    <mergeCell ref="J220:K220"/>
    <mergeCell ref="L220:M220"/>
    <mergeCell ref="C221:E221"/>
    <mergeCell ref="F221:G221"/>
    <mergeCell ref="H221:I221"/>
    <mergeCell ref="J221:K221"/>
    <mergeCell ref="L221:M221"/>
    <mergeCell ref="B222:E222"/>
    <mergeCell ref="F222:G222"/>
    <mergeCell ref="H222:I222"/>
    <mergeCell ref="J222:K222"/>
    <mergeCell ref="L222:M222"/>
    <mergeCell ref="B223:E223"/>
    <mergeCell ref="F223:G223"/>
    <mergeCell ref="H223:I223"/>
    <mergeCell ref="J223:K223"/>
    <mergeCell ref="L223:M223"/>
    <mergeCell ref="B224:E224"/>
    <mergeCell ref="F224:G224"/>
    <mergeCell ref="H224:I224"/>
    <mergeCell ref="J224:K224"/>
    <mergeCell ref="L224:M224"/>
    <mergeCell ref="B225:E225"/>
    <mergeCell ref="F225:G225"/>
    <mergeCell ref="H225:I225"/>
    <mergeCell ref="J225:K225"/>
    <mergeCell ref="L225:M225"/>
    <mergeCell ref="B227:M227"/>
    <mergeCell ref="B228:M228"/>
    <mergeCell ref="B229:M229"/>
    <mergeCell ref="A230:B230"/>
    <mergeCell ref="C230:E230"/>
    <mergeCell ref="F230:G230"/>
    <mergeCell ref="H230:I230"/>
    <mergeCell ref="J230:K230"/>
    <mergeCell ref="L230:M230"/>
    <mergeCell ref="C231:E231"/>
    <mergeCell ref="F231:G231"/>
    <mergeCell ref="H231:I231"/>
    <mergeCell ref="J231:K231"/>
    <mergeCell ref="L231:M231"/>
    <mergeCell ref="C232:E232"/>
    <mergeCell ref="F232:G232"/>
    <mergeCell ref="H232:I232"/>
    <mergeCell ref="J232:K232"/>
    <mergeCell ref="L232:M232"/>
    <mergeCell ref="C233:E233"/>
    <mergeCell ref="F233:G233"/>
    <mergeCell ref="H233:I233"/>
    <mergeCell ref="J233:K233"/>
    <mergeCell ref="L233:M233"/>
    <mergeCell ref="B234:E234"/>
    <mergeCell ref="F234:G234"/>
    <mergeCell ref="H234:I234"/>
    <mergeCell ref="J234:K234"/>
    <mergeCell ref="L234:M234"/>
    <mergeCell ref="B235:E235"/>
    <mergeCell ref="F235:G235"/>
    <mergeCell ref="H235:I235"/>
    <mergeCell ref="J235:K235"/>
    <mergeCell ref="L235:M235"/>
    <mergeCell ref="B236:E236"/>
    <mergeCell ref="F236:G236"/>
    <mergeCell ref="H236:I236"/>
    <mergeCell ref="J236:K236"/>
    <mergeCell ref="L236:M236"/>
    <mergeCell ref="B237:E237"/>
    <mergeCell ref="F237:G237"/>
    <mergeCell ref="H237:I237"/>
    <mergeCell ref="J237:K237"/>
    <mergeCell ref="L237:M237"/>
    <mergeCell ref="B239:M239"/>
    <mergeCell ref="B240:M240"/>
    <mergeCell ref="B241:M241"/>
    <mergeCell ref="A242:B242"/>
    <mergeCell ref="C242:E242"/>
    <mergeCell ref="F242:G242"/>
    <mergeCell ref="H242:I242"/>
    <mergeCell ref="J242:K242"/>
    <mergeCell ref="L242:M242"/>
    <mergeCell ref="A243:B243"/>
    <mergeCell ref="C243:E243"/>
    <mergeCell ref="F243:G243"/>
    <mergeCell ref="H243:I243"/>
    <mergeCell ref="J243:K243"/>
    <mergeCell ref="L243:M243"/>
    <mergeCell ref="A244:B244"/>
    <mergeCell ref="C244:E244"/>
    <mergeCell ref="F244:G244"/>
    <mergeCell ref="H244:I244"/>
    <mergeCell ref="J244:K244"/>
    <mergeCell ref="L244:M244"/>
    <mergeCell ref="C245:E245"/>
    <mergeCell ref="F245:G245"/>
    <mergeCell ref="H245:I245"/>
    <mergeCell ref="J245:K245"/>
    <mergeCell ref="L245:M245"/>
    <mergeCell ref="A246:B246"/>
    <mergeCell ref="C246:E246"/>
    <mergeCell ref="F246:G246"/>
    <mergeCell ref="H246:I246"/>
    <mergeCell ref="J246:K246"/>
    <mergeCell ref="L246:M246"/>
    <mergeCell ref="C247:E247"/>
    <mergeCell ref="F247:G247"/>
    <mergeCell ref="H247:I247"/>
    <mergeCell ref="J247:K247"/>
    <mergeCell ref="L247:M247"/>
    <mergeCell ref="A248:B248"/>
    <mergeCell ref="C248:E248"/>
    <mergeCell ref="F248:G248"/>
    <mergeCell ref="H248:I248"/>
    <mergeCell ref="J248:K248"/>
    <mergeCell ref="L248:M248"/>
    <mergeCell ref="C249:E249"/>
    <mergeCell ref="F249:G249"/>
    <mergeCell ref="H249:I249"/>
    <mergeCell ref="J249:K249"/>
    <mergeCell ref="L249:M249"/>
    <mergeCell ref="C250:E250"/>
    <mergeCell ref="F250:G250"/>
    <mergeCell ref="H250:I250"/>
    <mergeCell ref="J250:K250"/>
    <mergeCell ref="L250:M250"/>
    <mergeCell ref="C251:E251"/>
    <mergeCell ref="F251:G251"/>
    <mergeCell ref="H251:I251"/>
    <mergeCell ref="J251:K251"/>
    <mergeCell ref="L251:M251"/>
    <mergeCell ref="B252:E252"/>
    <mergeCell ref="F252:G252"/>
    <mergeCell ref="H252:I252"/>
    <mergeCell ref="J252:K252"/>
    <mergeCell ref="L252:M252"/>
    <mergeCell ref="B253:E253"/>
    <mergeCell ref="F253:G253"/>
    <mergeCell ref="H253:I253"/>
    <mergeCell ref="J253:K253"/>
    <mergeCell ref="L253:M253"/>
    <mergeCell ref="B254:E254"/>
    <mergeCell ref="F254:G254"/>
    <mergeCell ref="H254:I254"/>
    <mergeCell ref="J254:K254"/>
    <mergeCell ref="L254:M254"/>
    <mergeCell ref="B256:M256"/>
    <mergeCell ref="B257:M257"/>
    <mergeCell ref="A258:B258"/>
    <mergeCell ref="C258:E258"/>
    <mergeCell ref="F258:G258"/>
    <mergeCell ref="H258:I258"/>
    <mergeCell ref="J258:K258"/>
    <mergeCell ref="L258:M258"/>
    <mergeCell ref="C259:E259"/>
    <mergeCell ref="F259:G259"/>
    <mergeCell ref="H259:I259"/>
    <mergeCell ref="J259:K259"/>
    <mergeCell ref="L259:M259"/>
    <mergeCell ref="A260:B260"/>
    <mergeCell ref="C260:E260"/>
    <mergeCell ref="F260:G260"/>
    <mergeCell ref="H260:I260"/>
    <mergeCell ref="J260:K260"/>
    <mergeCell ref="L260:M260"/>
    <mergeCell ref="A261:B261"/>
    <mergeCell ref="C261:E261"/>
    <mergeCell ref="F261:G261"/>
    <mergeCell ref="H261:I261"/>
    <mergeCell ref="J261:K261"/>
    <mergeCell ref="L261:M261"/>
    <mergeCell ref="F262:G262"/>
    <mergeCell ref="H262:I262"/>
    <mergeCell ref="J262:K262"/>
    <mergeCell ref="L262:M262"/>
    <mergeCell ref="A263:B263"/>
    <mergeCell ref="C263:E263"/>
    <mergeCell ref="F263:G263"/>
    <mergeCell ref="H263:I263"/>
    <mergeCell ref="J263:K263"/>
    <mergeCell ref="L263:M263"/>
    <mergeCell ref="A264:B264"/>
    <mergeCell ref="C264:E264"/>
    <mergeCell ref="F264:G264"/>
    <mergeCell ref="H264:I264"/>
    <mergeCell ref="J264:K264"/>
    <mergeCell ref="L264:M264"/>
    <mergeCell ref="C265:E265"/>
    <mergeCell ref="F265:G265"/>
    <mergeCell ref="H265:I265"/>
    <mergeCell ref="J265:K265"/>
    <mergeCell ref="L265:M265"/>
    <mergeCell ref="C266:E266"/>
    <mergeCell ref="F266:G266"/>
    <mergeCell ref="H266:I266"/>
    <mergeCell ref="J266:K266"/>
    <mergeCell ref="L266:M266"/>
    <mergeCell ref="C267:E267"/>
    <mergeCell ref="F267:G267"/>
    <mergeCell ref="H267:I267"/>
    <mergeCell ref="J267:K267"/>
    <mergeCell ref="L267:M267"/>
    <mergeCell ref="B268:E268"/>
    <mergeCell ref="F268:G268"/>
    <mergeCell ref="H268:I268"/>
    <mergeCell ref="J268:K268"/>
    <mergeCell ref="L268:M268"/>
    <mergeCell ref="B269:E269"/>
    <mergeCell ref="F269:G269"/>
    <mergeCell ref="H269:I269"/>
    <mergeCell ref="J269:K269"/>
    <mergeCell ref="L269:M269"/>
    <mergeCell ref="B270:E270"/>
    <mergeCell ref="F270:G270"/>
    <mergeCell ref="H270:I270"/>
    <mergeCell ref="J270:K270"/>
    <mergeCell ref="L270:M270"/>
    <mergeCell ref="B272:M272"/>
    <mergeCell ref="B273:M273"/>
    <mergeCell ref="A274:B274"/>
    <mergeCell ref="C274:E274"/>
    <mergeCell ref="F274:G274"/>
    <mergeCell ref="H274:I274"/>
    <mergeCell ref="J274:K274"/>
    <mergeCell ref="L274:M274"/>
    <mergeCell ref="C275:E275"/>
    <mergeCell ref="F275:G275"/>
    <mergeCell ref="H275:I275"/>
    <mergeCell ref="J275:K275"/>
    <mergeCell ref="L275:M275"/>
    <mergeCell ref="C276:E276"/>
    <mergeCell ref="F276:G276"/>
    <mergeCell ref="H276:I276"/>
    <mergeCell ref="J276:K276"/>
    <mergeCell ref="L276:M276"/>
    <mergeCell ref="C277:E277"/>
    <mergeCell ref="F277:G277"/>
    <mergeCell ref="H277:I277"/>
    <mergeCell ref="J277:K277"/>
    <mergeCell ref="L277:M277"/>
    <mergeCell ref="B278:E278"/>
    <mergeCell ref="F278:G278"/>
    <mergeCell ref="H278:I278"/>
    <mergeCell ref="J278:K278"/>
    <mergeCell ref="L278:M278"/>
    <mergeCell ref="B279:E279"/>
    <mergeCell ref="F279:G279"/>
    <mergeCell ref="H279:I279"/>
    <mergeCell ref="J279:K279"/>
    <mergeCell ref="L279:M279"/>
    <mergeCell ref="B280:E280"/>
    <mergeCell ref="F280:G280"/>
    <mergeCell ref="H280:I280"/>
    <mergeCell ref="J280:K280"/>
    <mergeCell ref="L280:M280"/>
    <mergeCell ref="B282:M282"/>
    <mergeCell ref="B283:M283"/>
    <mergeCell ref="A284:B284"/>
    <mergeCell ref="C284:E284"/>
    <mergeCell ref="F284:G284"/>
    <mergeCell ref="H284:I284"/>
    <mergeCell ref="J284:K284"/>
    <mergeCell ref="L284:M284"/>
    <mergeCell ref="C285:E285"/>
    <mergeCell ref="F285:G285"/>
    <mergeCell ref="H285:I285"/>
    <mergeCell ref="J285:K285"/>
    <mergeCell ref="L285:M285"/>
    <mergeCell ref="C286:E286"/>
    <mergeCell ref="F286:G286"/>
    <mergeCell ref="H286:I286"/>
    <mergeCell ref="J286:K286"/>
    <mergeCell ref="L286:M286"/>
    <mergeCell ref="C287:E287"/>
    <mergeCell ref="F287:G287"/>
    <mergeCell ref="H287:I287"/>
    <mergeCell ref="J287:K287"/>
    <mergeCell ref="L287:M287"/>
    <mergeCell ref="B288:E288"/>
    <mergeCell ref="F288:G288"/>
    <mergeCell ref="H288:I288"/>
    <mergeCell ref="J288:K288"/>
    <mergeCell ref="L288:M288"/>
    <mergeCell ref="B289:E289"/>
    <mergeCell ref="F289:G289"/>
    <mergeCell ref="H289:I289"/>
    <mergeCell ref="J289:K289"/>
    <mergeCell ref="L289:M289"/>
    <mergeCell ref="B290:E290"/>
    <mergeCell ref="F290:G290"/>
    <mergeCell ref="H290:I290"/>
    <mergeCell ref="J290:K290"/>
    <mergeCell ref="L290:M290"/>
    <mergeCell ref="B291:E291"/>
    <mergeCell ref="F291:G291"/>
    <mergeCell ref="H291:I291"/>
    <mergeCell ref="J291:K291"/>
    <mergeCell ref="L291:M291"/>
    <mergeCell ref="B293:M293"/>
    <mergeCell ref="B294:M294"/>
    <mergeCell ref="B295:M295"/>
    <mergeCell ref="A296:B296"/>
    <mergeCell ref="C296:E296"/>
    <mergeCell ref="F296:G296"/>
    <mergeCell ref="H296:I296"/>
    <mergeCell ref="J296:K296"/>
    <mergeCell ref="L296:M296"/>
    <mergeCell ref="C297:E297"/>
    <mergeCell ref="F297:G297"/>
    <mergeCell ref="H297:I297"/>
    <mergeCell ref="J297:K297"/>
    <mergeCell ref="L297:M297"/>
    <mergeCell ref="C298:E298"/>
    <mergeCell ref="F298:G298"/>
    <mergeCell ref="H298:I298"/>
    <mergeCell ref="J298:K298"/>
    <mergeCell ref="L298:M298"/>
    <mergeCell ref="C299:E299"/>
    <mergeCell ref="F299:G299"/>
    <mergeCell ref="H299:I299"/>
    <mergeCell ref="J299:K299"/>
    <mergeCell ref="L299:M299"/>
    <mergeCell ref="B300:E300"/>
    <mergeCell ref="F300:G300"/>
    <mergeCell ref="H300:I300"/>
    <mergeCell ref="J300:K300"/>
    <mergeCell ref="L300:M300"/>
    <mergeCell ref="B301:E301"/>
    <mergeCell ref="F301:G301"/>
    <mergeCell ref="H301:I301"/>
    <mergeCell ref="J301:K301"/>
    <mergeCell ref="L301:M301"/>
    <mergeCell ref="B302:E302"/>
    <mergeCell ref="F302:G302"/>
    <mergeCell ref="H302:I302"/>
    <mergeCell ref="J302:K302"/>
    <mergeCell ref="L302:M302"/>
    <mergeCell ref="B303:E303"/>
    <mergeCell ref="F303:G303"/>
    <mergeCell ref="H303:I303"/>
    <mergeCell ref="J303:K303"/>
    <mergeCell ref="L303:M303"/>
    <mergeCell ref="B305:M305"/>
    <mergeCell ref="B306:M306"/>
    <mergeCell ref="B307:M307"/>
    <mergeCell ref="A308:B308"/>
    <mergeCell ref="C308:E308"/>
    <mergeCell ref="F308:G308"/>
    <mergeCell ref="H308:I308"/>
    <mergeCell ref="J308:K308"/>
    <mergeCell ref="L308:M308"/>
    <mergeCell ref="C309:E309"/>
    <mergeCell ref="F309:G309"/>
    <mergeCell ref="H309:I309"/>
    <mergeCell ref="J309:K309"/>
    <mergeCell ref="L309:M309"/>
    <mergeCell ref="F314:G314"/>
    <mergeCell ref="H314:I314"/>
    <mergeCell ref="J314:K314"/>
    <mergeCell ref="L314:M314"/>
    <mergeCell ref="B315:E315"/>
    <mergeCell ref="F315:G315"/>
    <mergeCell ref="H315:I315"/>
    <mergeCell ref="J315:K315"/>
    <mergeCell ref="L315:M315"/>
    <mergeCell ref="B316:E316"/>
    <mergeCell ref="F316:G316"/>
    <mergeCell ref="H316:I316"/>
    <mergeCell ref="J316:K316"/>
    <mergeCell ref="L316:M316"/>
    <mergeCell ref="A310:B310"/>
    <mergeCell ref="C310:E310"/>
    <mergeCell ref="F310:G310"/>
    <mergeCell ref="H310:I310"/>
    <mergeCell ref="J310:K310"/>
    <mergeCell ref="L310:M310"/>
    <mergeCell ref="C311:E311"/>
    <mergeCell ref="F311:G311"/>
    <mergeCell ref="H311:I311"/>
    <mergeCell ref="J311:K311"/>
    <mergeCell ref="L311:M311"/>
    <mergeCell ref="A312:B312"/>
    <mergeCell ref="C312:E312"/>
    <mergeCell ref="F312:G312"/>
    <mergeCell ref="H312:I312"/>
    <mergeCell ref="J312:K312"/>
    <mergeCell ref="L312:M312"/>
    <mergeCell ref="B322:E322"/>
    <mergeCell ref="F322:G322"/>
    <mergeCell ref="H322:I322"/>
    <mergeCell ref="J322:K322"/>
    <mergeCell ref="L322:M322"/>
    <mergeCell ref="L78:M78"/>
    <mergeCell ref="B317:E317"/>
    <mergeCell ref="F317:G317"/>
    <mergeCell ref="H317:I317"/>
    <mergeCell ref="J317:K317"/>
    <mergeCell ref="L317:M317"/>
    <mergeCell ref="B318:E318"/>
    <mergeCell ref="F318:G318"/>
    <mergeCell ref="H318:I318"/>
    <mergeCell ref="J318:K318"/>
    <mergeCell ref="L318:M318"/>
    <mergeCell ref="B320:E320"/>
    <mergeCell ref="F320:G320"/>
    <mergeCell ref="H320:I320"/>
    <mergeCell ref="J320:K320"/>
    <mergeCell ref="L320:M320"/>
    <mergeCell ref="B321:E321"/>
    <mergeCell ref="F321:G321"/>
    <mergeCell ref="H321:I321"/>
    <mergeCell ref="J321:K321"/>
    <mergeCell ref="L321:M321"/>
    <mergeCell ref="C313:E313"/>
    <mergeCell ref="F313:G313"/>
    <mergeCell ref="H313:I313"/>
    <mergeCell ref="J313:K313"/>
    <mergeCell ref="L313:M313"/>
    <mergeCell ref="C314:E314"/>
  </mergeCells>
  <pageMargins left="0.25" right="0.25" top="0.75" bottom="0.75" header="0.3" footer="0.3"/>
  <pageSetup paperSize="9" scale="57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5"/>
  <sheetViews>
    <sheetView topLeftCell="A121" zoomScale="130" zoomScaleNormal="130" workbookViewId="0">
      <selection activeCell="A140" sqref="A140:I142"/>
    </sheetView>
  </sheetViews>
  <sheetFormatPr defaultColWidth="9" defaultRowHeight="15" x14ac:dyDescent="0.25"/>
  <cols>
    <col min="1" max="8" width="9.7109375" customWidth="1"/>
    <col min="9" max="9" width="11.5703125" customWidth="1"/>
  </cols>
  <sheetData>
    <row r="1" spans="1:12" ht="15.75" x14ac:dyDescent="0.25">
      <c r="A1" s="198" t="s">
        <v>391</v>
      </c>
      <c r="B1" s="199"/>
      <c r="C1" s="199"/>
      <c r="D1" s="199"/>
      <c r="E1" s="199"/>
      <c r="F1" s="199"/>
      <c r="G1" s="199"/>
      <c r="H1" s="199"/>
      <c r="I1" s="199"/>
      <c r="J1" s="4"/>
      <c r="K1" s="4"/>
      <c r="L1" s="4"/>
    </row>
    <row r="2" spans="1:12" ht="15.75" x14ac:dyDescent="0.25">
      <c r="A2" s="199"/>
      <c r="B2" s="199"/>
      <c r="C2" s="199"/>
      <c r="D2" s="199"/>
      <c r="E2" s="199"/>
      <c r="F2" s="199"/>
      <c r="G2" s="199"/>
      <c r="H2" s="199"/>
      <c r="I2" s="199"/>
      <c r="J2" s="4"/>
      <c r="K2" s="4"/>
      <c r="L2" s="4"/>
    </row>
    <row r="3" spans="1:12" ht="15.75" x14ac:dyDescent="0.25">
      <c r="A3" s="1"/>
      <c r="B3" s="1"/>
      <c r="C3" s="1"/>
      <c r="D3" s="1"/>
      <c r="E3" s="1"/>
      <c r="F3" s="1"/>
      <c r="G3" s="1"/>
      <c r="H3" s="1"/>
      <c r="I3" s="1"/>
      <c r="J3" s="4"/>
      <c r="K3" s="4"/>
      <c r="L3" s="4"/>
    </row>
    <row r="4" spans="1:12" ht="15.75" x14ac:dyDescent="0.25">
      <c r="A4" s="200" t="s">
        <v>392</v>
      </c>
      <c r="B4" s="201"/>
      <c r="C4" s="201"/>
      <c r="D4" s="201"/>
      <c r="E4" s="201"/>
      <c r="F4" s="201"/>
      <c r="G4" s="201"/>
      <c r="H4" s="201"/>
      <c r="I4" s="201"/>
      <c r="J4" s="4"/>
      <c r="K4" s="4"/>
      <c r="L4" s="4"/>
    </row>
    <row r="5" spans="1:12" ht="15.75" x14ac:dyDescent="0.25">
      <c r="A5" s="201"/>
      <c r="B5" s="201"/>
      <c r="C5" s="201"/>
      <c r="D5" s="201"/>
      <c r="E5" s="201"/>
      <c r="F5" s="201"/>
      <c r="G5" s="201"/>
      <c r="H5" s="201"/>
      <c r="I5" s="201"/>
      <c r="J5" s="4"/>
      <c r="K5" s="4"/>
      <c r="L5" s="4"/>
    </row>
    <row r="6" spans="1:12" ht="15.75" x14ac:dyDescent="0.25">
      <c r="A6" s="201"/>
      <c r="B6" s="201"/>
      <c r="C6" s="201"/>
      <c r="D6" s="201"/>
      <c r="E6" s="201"/>
      <c r="F6" s="201"/>
      <c r="G6" s="201"/>
      <c r="H6" s="201"/>
      <c r="I6" s="201"/>
      <c r="J6" s="4"/>
      <c r="K6" s="4"/>
      <c r="L6" s="4"/>
    </row>
    <row r="7" spans="1:12" ht="15.75" x14ac:dyDescent="0.25">
      <c r="A7" s="201"/>
      <c r="B7" s="201"/>
      <c r="C7" s="201"/>
      <c r="D7" s="201"/>
      <c r="E7" s="201"/>
      <c r="F7" s="201"/>
      <c r="G7" s="201"/>
      <c r="H7" s="201"/>
      <c r="I7" s="201"/>
      <c r="J7" s="4"/>
      <c r="K7" s="4"/>
      <c r="L7" s="4"/>
    </row>
    <row r="8" spans="1:12" ht="15.75" x14ac:dyDescent="0.25">
      <c r="A8" s="1"/>
      <c r="B8" s="1"/>
      <c r="C8" s="1"/>
      <c r="D8" s="1"/>
      <c r="E8" s="1"/>
      <c r="F8" s="1"/>
      <c r="G8" s="1"/>
      <c r="H8" s="1"/>
      <c r="I8" s="1"/>
      <c r="J8" s="4"/>
      <c r="K8" s="4"/>
      <c r="L8" s="4"/>
    </row>
    <row r="9" spans="1:12" ht="15.75" x14ac:dyDescent="0.25">
      <c r="A9" s="208" t="s">
        <v>372</v>
      </c>
      <c r="B9" s="208"/>
      <c r="C9" s="208"/>
      <c r="D9" s="208"/>
      <c r="E9" s="208"/>
      <c r="F9" s="208"/>
      <c r="G9" s="208"/>
      <c r="H9" s="208"/>
      <c r="I9" s="208"/>
      <c r="J9" s="4"/>
      <c r="K9" s="4"/>
      <c r="L9" s="4"/>
    </row>
    <row r="10" spans="1:12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</row>
    <row r="11" spans="1:12" ht="15.75" x14ac:dyDescent="0.25">
      <c r="A11" s="205" t="s">
        <v>27</v>
      </c>
      <c r="B11" s="205"/>
      <c r="C11" s="205"/>
      <c r="D11" s="205"/>
      <c r="E11" s="205"/>
      <c r="F11" s="205"/>
      <c r="G11" s="205"/>
      <c r="H11" s="205"/>
      <c r="I11" s="205"/>
      <c r="J11" s="4"/>
      <c r="K11" s="4"/>
      <c r="L11" s="4"/>
    </row>
    <row r="12" spans="1:12" ht="15.75" x14ac:dyDescent="0.25">
      <c r="A12" s="201" t="s">
        <v>373</v>
      </c>
      <c r="B12" s="201"/>
      <c r="C12" s="201"/>
      <c r="D12" s="201"/>
      <c r="E12" s="201"/>
      <c r="F12" s="201"/>
      <c r="G12" s="201"/>
      <c r="H12" s="201"/>
      <c r="I12" s="201"/>
      <c r="J12" s="4"/>
      <c r="K12" s="4"/>
      <c r="L12" s="4"/>
    </row>
    <row r="13" spans="1:12" ht="15.75" x14ac:dyDescent="0.25">
      <c r="A13" s="201"/>
      <c r="B13" s="201"/>
      <c r="C13" s="201"/>
      <c r="D13" s="201"/>
      <c r="E13" s="201"/>
      <c r="F13" s="201"/>
      <c r="G13" s="201"/>
      <c r="H13" s="201"/>
      <c r="I13" s="201"/>
      <c r="J13" s="4"/>
      <c r="K13" s="4"/>
      <c r="L13" s="4"/>
    </row>
    <row r="14" spans="1:12" ht="15.75" x14ac:dyDescent="0.25">
      <c r="A14" s="201" t="s">
        <v>374</v>
      </c>
      <c r="B14" s="201"/>
      <c r="C14" s="201"/>
      <c r="D14" s="201"/>
      <c r="E14" s="201"/>
      <c r="F14" s="201"/>
      <c r="G14" s="201"/>
      <c r="H14" s="201"/>
      <c r="I14" s="201"/>
      <c r="J14" s="4"/>
      <c r="K14" s="4"/>
      <c r="L14" s="4"/>
    </row>
    <row r="15" spans="1:12" ht="36" customHeight="1" x14ac:dyDescent="0.25">
      <c r="A15" s="201"/>
      <c r="B15" s="201"/>
      <c r="C15" s="201"/>
      <c r="D15" s="201"/>
      <c r="E15" s="201"/>
      <c r="F15" s="201"/>
      <c r="G15" s="201"/>
      <c r="H15" s="201"/>
      <c r="I15" s="201"/>
      <c r="J15" s="4"/>
      <c r="K15" s="4"/>
      <c r="L15" s="4"/>
    </row>
    <row r="16" spans="1:12" ht="22.5" hidden="1" customHeight="1" x14ac:dyDescent="0.25">
      <c r="A16" s="201"/>
      <c r="B16" s="215"/>
      <c r="C16" s="215"/>
      <c r="D16" s="215"/>
      <c r="E16" s="215"/>
      <c r="F16" s="215"/>
      <c r="G16" s="215"/>
      <c r="H16" s="215"/>
      <c r="I16" s="215"/>
      <c r="J16" s="4"/>
      <c r="K16" s="4"/>
      <c r="L16" s="4"/>
    </row>
    <row r="17" spans="1:12" ht="15.75" x14ac:dyDescent="0.25">
      <c r="A17" s="211" t="s">
        <v>393</v>
      </c>
      <c r="B17" s="212"/>
      <c r="C17" s="212"/>
      <c r="D17" s="212"/>
      <c r="E17" s="212"/>
      <c r="F17" s="212"/>
      <c r="G17" s="212"/>
      <c r="H17" s="212"/>
      <c r="I17" s="212"/>
      <c r="J17" s="4"/>
      <c r="K17" s="4"/>
      <c r="L17" s="4"/>
    </row>
    <row r="18" spans="1:12" ht="15.75" x14ac:dyDescent="0.25">
      <c r="A18" s="214" t="s">
        <v>128</v>
      </c>
      <c r="B18" s="214"/>
      <c r="C18" s="214"/>
      <c r="D18" s="214"/>
      <c r="E18" s="214"/>
      <c r="F18" s="214"/>
      <c r="G18" s="214"/>
      <c r="H18" s="214"/>
      <c r="I18" s="214"/>
      <c r="J18" s="4"/>
      <c r="K18" s="4"/>
      <c r="L18" s="4"/>
    </row>
    <row r="19" spans="1:12" ht="15.75" x14ac:dyDescent="0.25">
      <c r="A19" s="213" t="s">
        <v>394</v>
      </c>
      <c r="B19" s="212"/>
      <c r="C19" s="212"/>
      <c r="D19" s="212"/>
      <c r="E19" s="212"/>
      <c r="F19" s="212"/>
      <c r="G19" s="212"/>
      <c r="H19" s="212"/>
      <c r="I19" s="212"/>
      <c r="J19" s="4"/>
      <c r="K19" s="4"/>
      <c r="L19" s="4"/>
    </row>
    <row r="20" spans="1:12" ht="15.75" x14ac:dyDescent="0.25">
      <c r="A20" s="200" t="s">
        <v>395</v>
      </c>
      <c r="B20" s="201"/>
      <c r="C20" s="201"/>
      <c r="D20" s="201"/>
      <c r="E20" s="201"/>
      <c r="F20" s="201"/>
      <c r="G20" s="201"/>
      <c r="H20" s="201"/>
      <c r="I20" s="201"/>
      <c r="J20" s="4"/>
      <c r="K20" s="4"/>
      <c r="L20" s="4"/>
    </row>
    <row r="21" spans="1:12" ht="15.75" x14ac:dyDescent="0.25">
      <c r="A21" s="201"/>
      <c r="B21" s="201"/>
      <c r="C21" s="201"/>
      <c r="D21" s="201"/>
      <c r="E21" s="201"/>
      <c r="F21" s="201"/>
      <c r="G21" s="201"/>
      <c r="H21" s="201"/>
      <c r="I21" s="201"/>
      <c r="J21" s="4"/>
      <c r="K21" s="4"/>
      <c r="L21" s="4"/>
    </row>
    <row r="22" spans="1:12" ht="15.75" x14ac:dyDescent="0.25">
      <c r="A22" s="201"/>
      <c r="B22" s="201"/>
      <c r="C22" s="201"/>
      <c r="D22" s="201"/>
      <c r="E22" s="201"/>
      <c r="F22" s="201"/>
      <c r="G22" s="201"/>
      <c r="H22" s="201"/>
      <c r="I22" s="201"/>
      <c r="J22" s="4"/>
      <c r="K22" s="4"/>
      <c r="L22" s="4"/>
    </row>
    <row r="23" spans="1:12" ht="15.75" x14ac:dyDescent="0.25">
      <c r="A23" s="201"/>
      <c r="B23" s="201"/>
      <c r="C23" s="201"/>
      <c r="D23" s="201"/>
      <c r="E23" s="201"/>
      <c r="F23" s="201"/>
      <c r="G23" s="201"/>
      <c r="H23" s="201"/>
      <c r="I23" s="201"/>
      <c r="J23" s="4"/>
      <c r="K23" s="4"/>
      <c r="L23" s="4"/>
    </row>
    <row r="24" spans="1:12" ht="15.75" x14ac:dyDescent="0.25">
      <c r="A24" s="201"/>
      <c r="B24" s="201"/>
      <c r="C24" s="201"/>
      <c r="D24" s="201"/>
      <c r="E24" s="201"/>
      <c r="F24" s="201"/>
      <c r="G24" s="201"/>
      <c r="H24" s="201"/>
      <c r="I24" s="201"/>
      <c r="J24" s="4"/>
      <c r="K24" s="4"/>
      <c r="L24" s="4"/>
    </row>
    <row r="25" spans="1:12" ht="15.75" x14ac:dyDescent="0.25">
      <c r="A25" s="201"/>
      <c r="B25" s="201"/>
      <c r="C25" s="201"/>
      <c r="D25" s="201"/>
      <c r="E25" s="201"/>
      <c r="F25" s="201"/>
      <c r="G25" s="201"/>
      <c r="H25" s="201"/>
      <c r="I25" s="201"/>
      <c r="J25" s="4"/>
      <c r="K25" s="4"/>
      <c r="L25" s="4"/>
    </row>
    <row r="26" spans="1:12" ht="15.75" x14ac:dyDescent="0.25">
      <c r="A26" s="4"/>
      <c r="B26" s="210" t="s">
        <v>375</v>
      </c>
      <c r="C26" s="210"/>
      <c r="D26" s="210"/>
      <c r="E26" s="210"/>
      <c r="F26" s="210"/>
      <c r="G26" s="210"/>
      <c r="H26" s="210"/>
      <c r="I26" s="210"/>
      <c r="J26" s="4"/>
      <c r="K26" s="4"/>
      <c r="L26" s="4"/>
    </row>
    <row r="27" spans="1:12" ht="15.75" x14ac:dyDescent="0.25">
      <c r="A27" s="200" t="s">
        <v>396</v>
      </c>
      <c r="B27" s="201"/>
      <c r="C27" s="201"/>
      <c r="D27" s="201"/>
      <c r="E27" s="201"/>
      <c r="F27" s="201"/>
      <c r="G27" s="201"/>
      <c r="H27" s="201"/>
      <c r="I27" s="201"/>
      <c r="J27" s="2"/>
      <c r="K27" s="2"/>
      <c r="L27" s="2"/>
    </row>
    <row r="28" spans="1:12" ht="15.75" x14ac:dyDescent="0.25">
      <c r="A28" s="201"/>
      <c r="B28" s="201"/>
      <c r="C28" s="201"/>
      <c r="D28" s="201"/>
      <c r="E28" s="201"/>
      <c r="F28" s="201"/>
      <c r="G28" s="201"/>
      <c r="H28" s="201"/>
      <c r="I28" s="201"/>
      <c r="J28" s="2"/>
      <c r="K28" s="2"/>
      <c r="L28" s="2"/>
    </row>
    <row r="29" spans="1:12" ht="15.75" x14ac:dyDescent="0.25">
      <c r="A29" s="201"/>
      <c r="B29" s="201"/>
      <c r="C29" s="201"/>
      <c r="D29" s="201"/>
      <c r="E29" s="201"/>
      <c r="F29" s="201"/>
      <c r="G29" s="201"/>
      <c r="H29" s="201"/>
      <c r="I29" s="201"/>
      <c r="J29" s="2"/>
      <c r="K29" s="2"/>
      <c r="L29" s="2"/>
    </row>
    <row r="30" spans="1:12" ht="27.75" customHeight="1" x14ac:dyDescent="0.25">
      <c r="A30" s="201"/>
      <c r="B30" s="201"/>
      <c r="C30" s="201"/>
      <c r="D30" s="201"/>
      <c r="E30" s="201"/>
      <c r="F30" s="201"/>
      <c r="G30" s="201"/>
      <c r="H30" s="201"/>
      <c r="I30" s="201"/>
      <c r="J30" s="2"/>
      <c r="K30" s="2"/>
      <c r="L30" s="2"/>
    </row>
    <row r="31" spans="1:12" ht="15.75" x14ac:dyDescent="0.25">
      <c r="A31" s="4"/>
      <c r="B31" s="204" t="s">
        <v>376</v>
      </c>
      <c r="C31" s="204"/>
      <c r="D31" s="204"/>
      <c r="E31" s="204"/>
      <c r="F31" s="204"/>
      <c r="G31" s="204"/>
      <c r="H31" s="204"/>
      <c r="I31" s="204"/>
      <c r="J31" s="4"/>
      <c r="K31" s="4"/>
      <c r="L31" s="4"/>
    </row>
    <row r="32" spans="1:12" ht="15.75" x14ac:dyDescent="0.25">
      <c r="A32" s="4"/>
      <c r="B32" s="204"/>
      <c r="C32" s="204"/>
      <c r="D32" s="204"/>
      <c r="E32" s="204"/>
      <c r="F32" s="204"/>
      <c r="G32" s="204"/>
      <c r="H32" s="204"/>
      <c r="I32" s="204"/>
      <c r="J32" s="4"/>
      <c r="K32" s="4"/>
      <c r="L32" s="4"/>
    </row>
    <row r="33" spans="1:12" ht="15.75" x14ac:dyDescent="0.25">
      <c r="A33" s="196" t="s">
        <v>397</v>
      </c>
      <c r="B33" s="197"/>
      <c r="C33" s="197"/>
      <c r="D33" s="197"/>
      <c r="E33" s="197"/>
      <c r="F33" s="197"/>
      <c r="G33" s="197"/>
      <c r="H33" s="197"/>
      <c r="I33" s="197"/>
      <c r="J33" s="2"/>
      <c r="K33" s="2"/>
      <c r="L33" s="2"/>
    </row>
    <row r="34" spans="1:12" ht="15.75" x14ac:dyDescent="0.25">
      <c r="A34" s="197"/>
      <c r="B34" s="197"/>
      <c r="C34" s="197"/>
      <c r="D34" s="197"/>
      <c r="E34" s="197"/>
      <c r="F34" s="197"/>
      <c r="G34" s="197"/>
      <c r="H34" s="197"/>
      <c r="I34" s="197"/>
      <c r="J34" s="2"/>
      <c r="K34" s="2"/>
      <c r="L34" s="2"/>
    </row>
    <row r="35" spans="1:12" ht="7.5" customHeight="1" x14ac:dyDescent="0.25">
      <c r="A35" s="197"/>
      <c r="B35" s="197"/>
      <c r="C35" s="197"/>
      <c r="D35" s="197"/>
      <c r="E35" s="197"/>
      <c r="F35" s="197"/>
      <c r="G35" s="197"/>
      <c r="H35" s="197"/>
      <c r="I35" s="197"/>
      <c r="J35" s="2"/>
      <c r="K35" s="2"/>
      <c r="L35" s="2"/>
    </row>
    <row r="36" spans="1:12" ht="15.75" hidden="1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2"/>
      <c r="K36" s="2"/>
      <c r="L36" s="2"/>
    </row>
    <row r="37" spans="1:12" ht="15.75" x14ac:dyDescent="0.25">
      <c r="A37" s="4"/>
      <c r="B37" s="204" t="s">
        <v>377</v>
      </c>
      <c r="C37" s="204"/>
      <c r="D37" s="204"/>
      <c r="E37" s="204"/>
      <c r="F37" s="204"/>
      <c r="G37" s="204"/>
      <c r="H37" s="204"/>
      <c r="I37" s="204"/>
      <c r="J37" s="4"/>
      <c r="K37" s="4"/>
      <c r="L37" s="4"/>
    </row>
    <row r="38" spans="1:12" ht="15.75" x14ac:dyDescent="0.25">
      <c r="A38" s="4"/>
      <c r="B38" s="204"/>
      <c r="C38" s="204"/>
      <c r="D38" s="204"/>
      <c r="E38" s="204"/>
      <c r="F38" s="204"/>
      <c r="G38" s="204"/>
      <c r="H38" s="204"/>
      <c r="I38" s="204"/>
      <c r="J38" s="4"/>
      <c r="K38" s="4"/>
      <c r="L38" s="4"/>
    </row>
    <row r="39" spans="1:12" ht="15.75" x14ac:dyDescent="0.25">
      <c r="A39" s="196" t="s">
        <v>398</v>
      </c>
      <c r="B39" s="197"/>
      <c r="C39" s="197"/>
      <c r="D39" s="197"/>
      <c r="E39" s="197"/>
      <c r="F39" s="197"/>
      <c r="G39" s="197"/>
      <c r="H39" s="197"/>
      <c r="I39" s="197"/>
      <c r="J39" s="2"/>
      <c r="K39" s="2"/>
      <c r="L39" s="2"/>
    </row>
    <row r="40" spans="1:12" ht="15.75" x14ac:dyDescent="0.25">
      <c r="A40" s="197"/>
      <c r="B40" s="197"/>
      <c r="C40" s="197"/>
      <c r="D40" s="197"/>
      <c r="E40" s="197"/>
      <c r="F40" s="197"/>
      <c r="G40" s="197"/>
      <c r="H40" s="197"/>
      <c r="I40" s="197"/>
      <c r="J40" s="2"/>
      <c r="K40" s="2"/>
      <c r="L40" s="2"/>
    </row>
    <row r="41" spans="1:12" ht="15.75" x14ac:dyDescent="0.25">
      <c r="A41" s="197"/>
      <c r="B41" s="197"/>
      <c r="C41" s="197"/>
      <c r="D41" s="197"/>
      <c r="E41" s="197"/>
      <c r="F41" s="197"/>
      <c r="G41" s="197"/>
      <c r="H41" s="197"/>
      <c r="I41" s="197"/>
      <c r="J41" s="2"/>
      <c r="K41" s="2"/>
      <c r="L41" s="2"/>
    </row>
    <row r="42" spans="1:12" ht="15.75" x14ac:dyDescent="0.25">
      <c r="A42" s="4"/>
      <c r="B42" s="204" t="s">
        <v>378</v>
      </c>
      <c r="C42" s="204"/>
      <c r="D42" s="204"/>
      <c r="E42" s="204"/>
      <c r="F42" s="204"/>
      <c r="G42" s="204"/>
      <c r="H42" s="204"/>
      <c r="I42" s="204"/>
      <c r="J42" s="4"/>
      <c r="K42" s="4"/>
      <c r="L42" s="4"/>
    </row>
    <row r="43" spans="1:12" ht="15.75" x14ac:dyDescent="0.25">
      <c r="A43" s="4"/>
      <c r="B43" s="204"/>
      <c r="C43" s="204"/>
      <c r="D43" s="204"/>
      <c r="E43" s="204"/>
      <c r="F43" s="204"/>
      <c r="G43" s="204"/>
      <c r="H43" s="204"/>
      <c r="I43" s="204"/>
      <c r="J43" s="4"/>
      <c r="K43" s="4"/>
      <c r="L43" s="4"/>
    </row>
    <row r="44" spans="1:12" ht="15.75" x14ac:dyDescent="0.25">
      <c r="A44" s="196" t="s">
        <v>399</v>
      </c>
      <c r="B44" s="197"/>
      <c r="C44" s="197"/>
      <c r="D44" s="197"/>
      <c r="E44" s="197"/>
      <c r="F44" s="197"/>
      <c r="G44" s="197"/>
      <c r="H44" s="197"/>
      <c r="I44" s="197"/>
      <c r="J44" s="2"/>
      <c r="K44" s="2"/>
      <c r="L44" s="2"/>
    </row>
    <row r="45" spans="1:12" ht="15.75" x14ac:dyDescent="0.25">
      <c r="A45" s="197"/>
      <c r="B45" s="197"/>
      <c r="C45" s="197"/>
      <c r="D45" s="197"/>
      <c r="E45" s="197"/>
      <c r="F45" s="197"/>
      <c r="G45" s="197"/>
      <c r="H45" s="197"/>
      <c r="I45" s="197"/>
      <c r="J45" s="2"/>
      <c r="K45" s="2"/>
      <c r="L45" s="2"/>
    </row>
    <row r="46" spans="1:12" ht="15.75" x14ac:dyDescent="0.25">
      <c r="A46" s="197"/>
      <c r="B46" s="197"/>
      <c r="C46" s="197"/>
      <c r="D46" s="197"/>
      <c r="E46" s="197"/>
      <c r="F46" s="197"/>
      <c r="G46" s="197"/>
      <c r="H46" s="197"/>
      <c r="I46" s="197"/>
      <c r="J46" s="2"/>
      <c r="K46" s="2"/>
      <c r="L46" s="2"/>
    </row>
    <row r="47" spans="1:12" ht="15.75" x14ac:dyDescent="0.25">
      <c r="A47" s="197"/>
      <c r="B47" s="197"/>
      <c r="C47" s="197"/>
      <c r="D47" s="197"/>
      <c r="E47" s="197"/>
      <c r="F47" s="197"/>
      <c r="G47" s="197"/>
      <c r="H47" s="197"/>
      <c r="I47" s="197"/>
      <c r="J47" s="2"/>
      <c r="K47" s="2"/>
      <c r="L47" s="2"/>
    </row>
    <row r="48" spans="1:12" ht="15.75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2"/>
      <c r="K48" s="2"/>
      <c r="L48" s="2"/>
    </row>
    <row r="49" spans="1:12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4"/>
      <c r="K49" s="4"/>
      <c r="L49" s="4"/>
    </row>
    <row r="50" spans="1:12" ht="15.75" x14ac:dyDescent="0.25">
      <c r="A50" s="214" t="s">
        <v>139</v>
      </c>
      <c r="B50" s="214"/>
      <c r="C50" s="214"/>
      <c r="D50" s="214"/>
      <c r="E50" s="214"/>
      <c r="F50" s="214"/>
      <c r="G50" s="214"/>
      <c r="H50" s="214"/>
      <c r="I50" s="214"/>
      <c r="J50" s="4"/>
      <c r="K50" s="4"/>
      <c r="L50" s="4"/>
    </row>
    <row r="51" spans="1:12" ht="15.75" x14ac:dyDescent="0.25">
      <c r="A51" s="213" t="s">
        <v>400</v>
      </c>
      <c r="B51" s="212"/>
      <c r="C51" s="212"/>
      <c r="D51" s="212"/>
      <c r="E51" s="212"/>
      <c r="F51" s="212"/>
      <c r="G51" s="212"/>
      <c r="H51" s="212"/>
      <c r="I51" s="212"/>
      <c r="J51" s="4"/>
      <c r="K51" s="4"/>
      <c r="L51" s="4"/>
    </row>
    <row r="52" spans="1:12" ht="15.75" x14ac:dyDescent="0.25">
      <c r="A52" s="200" t="s">
        <v>401</v>
      </c>
      <c r="B52" s="201"/>
      <c r="C52" s="201"/>
      <c r="D52" s="201"/>
      <c r="E52" s="201"/>
      <c r="F52" s="201"/>
      <c r="G52" s="201"/>
      <c r="H52" s="201"/>
      <c r="I52" s="201"/>
      <c r="J52" s="4"/>
      <c r="K52" s="4"/>
      <c r="L52" s="4"/>
    </row>
    <row r="53" spans="1:12" ht="15.75" x14ac:dyDescent="0.25">
      <c r="A53" s="201"/>
      <c r="B53" s="201"/>
      <c r="C53" s="201"/>
      <c r="D53" s="201"/>
      <c r="E53" s="201"/>
      <c r="F53" s="201"/>
      <c r="G53" s="201"/>
      <c r="H53" s="201"/>
      <c r="I53" s="201"/>
      <c r="J53" s="4"/>
      <c r="K53" s="4"/>
      <c r="L53" s="4"/>
    </row>
    <row r="54" spans="1:12" ht="15.75" x14ac:dyDescent="0.25">
      <c r="A54" s="201"/>
      <c r="B54" s="201"/>
      <c r="C54" s="201"/>
      <c r="D54" s="201"/>
      <c r="E54" s="201"/>
      <c r="F54" s="201"/>
      <c r="G54" s="201"/>
      <c r="H54" s="201"/>
      <c r="I54" s="201"/>
      <c r="J54" s="4"/>
      <c r="K54" s="4"/>
      <c r="L54" s="4"/>
    </row>
    <row r="55" spans="1:12" ht="15.75" x14ac:dyDescent="0.25">
      <c r="A55" s="201"/>
      <c r="B55" s="201"/>
      <c r="C55" s="201"/>
      <c r="D55" s="201"/>
      <c r="E55" s="201"/>
      <c r="F55" s="201"/>
      <c r="G55" s="201"/>
      <c r="H55" s="201"/>
      <c r="I55" s="201"/>
      <c r="J55" s="4"/>
      <c r="K55" s="4"/>
      <c r="L55" s="4"/>
    </row>
    <row r="56" spans="1:12" ht="0.75" customHeight="1" x14ac:dyDescent="0.25">
      <c r="A56" s="201"/>
      <c r="B56" s="201"/>
      <c r="C56" s="201"/>
      <c r="D56" s="201"/>
      <c r="E56" s="201"/>
      <c r="F56" s="201"/>
      <c r="G56" s="201"/>
      <c r="H56" s="201"/>
      <c r="I56" s="201"/>
      <c r="J56" s="4"/>
      <c r="K56" s="4"/>
      <c r="L56" s="4"/>
    </row>
    <row r="57" spans="1:12" ht="15.75" hidden="1" x14ac:dyDescent="0.25">
      <c r="A57" s="201"/>
      <c r="B57" s="201"/>
      <c r="C57" s="201"/>
      <c r="D57" s="201"/>
      <c r="E57" s="201"/>
      <c r="F57" s="201"/>
      <c r="G57" s="201"/>
      <c r="H57" s="201"/>
      <c r="I57" s="201"/>
      <c r="J57" s="4"/>
      <c r="K57" s="4"/>
      <c r="L57" s="4"/>
    </row>
    <row r="58" spans="1:12" ht="15.75" hidden="1" x14ac:dyDescent="0.25">
      <c r="A58" s="201"/>
      <c r="B58" s="201"/>
      <c r="C58" s="201"/>
      <c r="D58" s="201"/>
      <c r="E58" s="201"/>
      <c r="F58" s="201"/>
      <c r="G58" s="201"/>
      <c r="H58" s="201"/>
      <c r="I58" s="201"/>
      <c r="J58" s="4"/>
      <c r="K58" s="4"/>
      <c r="L58" s="4"/>
    </row>
    <row r="59" spans="1:12" ht="15.75" hidden="1" x14ac:dyDescent="0.25">
      <c r="A59" s="201"/>
      <c r="B59" s="201"/>
      <c r="C59" s="201"/>
      <c r="D59" s="201"/>
      <c r="E59" s="201"/>
      <c r="F59" s="201"/>
      <c r="G59" s="201"/>
      <c r="H59" s="201"/>
      <c r="I59" s="201"/>
      <c r="J59" s="4"/>
      <c r="K59" s="4"/>
      <c r="L59" s="4"/>
    </row>
    <row r="60" spans="1:12" ht="15.75" x14ac:dyDescent="0.25">
      <c r="A60" s="4"/>
      <c r="B60" s="210" t="s">
        <v>379</v>
      </c>
      <c r="C60" s="210"/>
      <c r="D60" s="210"/>
      <c r="E60" s="210"/>
      <c r="F60" s="210"/>
      <c r="G60" s="210"/>
      <c r="H60" s="210"/>
      <c r="I60" s="210"/>
      <c r="J60" s="4"/>
      <c r="K60" s="4"/>
      <c r="L60" s="4"/>
    </row>
    <row r="61" spans="1:12" ht="15.75" x14ac:dyDescent="0.25">
      <c r="A61" s="200" t="s">
        <v>402</v>
      </c>
      <c r="B61" s="201"/>
      <c r="C61" s="201"/>
      <c r="D61" s="201"/>
      <c r="E61" s="201"/>
      <c r="F61" s="201"/>
      <c r="G61" s="201"/>
      <c r="H61" s="201"/>
      <c r="I61" s="201"/>
      <c r="J61" s="4"/>
      <c r="K61" s="4"/>
      <c r="L61" s="4"/>
    </row>
    <row r="62" spans="1:12" ht="15.75" x14ac:dyDescent="0.25">
      <c r="A62" s="201"/>
      <c r="B62" s="201"/>
      <c r="C62" s="201"/>
      <c r="D62" s="201"/>
      <c r="E62" s="201"/>
      <c r="F62" s="201"/>
      <c r="G62" s="201"/>
      <c r="H62" s="201"/>
      <c r="I62" s="201"/>
      <c r="J62" s="4"/>
      <c r="K62" s="4"/>
      <c r="L62" s="4"/>
    </row>
    <row r="63" spans="1:12" ht="15.75" x14ac:dyDescent="0.25">
      <c r="A63" s="201"/>
      <c r="B63" s="201"/>
      <c r="C63" s="201"/>
      <c r="D63" s="201"/>
      <c r="E63" s="201"/>
      <c r="F63" s="201"/>
      <c r="G63" s="201"/>
      <c r="H63" s="201"/>
      <c r="I63" s="201"/>
      <c r="J63" s="4"/>
      <c r="K63" s="4"/>
      <c r="L63" s="4"/>
    </row>
    <row r="64" spans="1:12" ht="15.75" x14ac:dyDescent="0.25">
      <c r="A64" s="201"/>
      <c r="B64" s="201"/>
      <c r="C64" s="201"/>
      <c r="D64" s="201"/>
      <c r="E64" s="201"/>
      <c r="F64" s="201"/>
      <c r="G64" s="201"/>
      <c r="H64" s="201"/>
      <c r="I64" s="201"/>
      <c r="J64" s="4"/>
      <c r="K64" s="4"/>
      <c r="L64" s="4"/>
    </row>
    <row r="65" spans="1:12" ht="28.5" customHeight="1" x14ac:dyDescent="0.25">
      <c r="A65" s="201"/>
      <c r="B65" s="201"/>
      <c r="C65" s="201"/>
      <c r="D65" s="201"/>
      <c r="E65" s="201"/>
      <c r="F65" s="201"/>
      <c r="G65" s="201"/>
      <c r="H65" s="201"/>
      <c r="I65" s="201"/>
      <c r="J65" s="4"/>
      <c r="K65" s="4"/>
      <c r="L65" s="4"/>
    </row>
    <row r="66" spans="1:12" ht="15.75" x14ac:dyDescent="0.25">
      <c r="A66" s="4"/>
      <c r="B66" s="210" t="s">
        <v>380</v>
      </c>
      <c r="C66" s="210"/>
      <c r="D66" s="210"/>
      <c r="E66" s="210"/>
      <c r="F66" s="210"/>
      <c r="G66" s="210"/>
      <c r="H66" s="210"/>
      <c r="I66" s="210"/>
      <c r="J66" s="4"/>
      <c r="K66" s="4"/>
      <c r="L66" s="4"/>
    </row>
    <row r="67" spans="1:12" ht="15.75" x14ac:dyDescent="0.25">
      <c r="A67" s="203" t="s">
        <v>403</v>
      </c>
      <c r="B67" s="202"/>
      <c r="C67" s="202"/>
      <c r="D67" s="202"/>
      <c r="E67" s="202"/>
      <c r="F67" s="202"/>
      <c r="G67" s="202"/>
      <c r="H67" s="202"/>
      <c r="I67" s="202"/>
      <c r="J67" s="4"/>
      <c r="K67" s="4"/>
      <c r="L67" s="4"/>
    </row>
    <row r="68" spans="1:12" ht="15.75" x14ac:dyDescent="0.25">
      <c r="A68" s="202"/>
      <c r="B68" s="202"/>
      <c r="C68" s="202"/>
      <c r="D68" s="202"/>
      <c r="E68" s="202"/>
      <c r="F68" s="202"/>
      <c r="G68" s="202"/>
      <c r="H68" s="202"/>
      <c r="I68" s="202"/>
      <c r="J68" s="4"/>
      <c r="K68" s="4"/>
      <c r="L68" s="4"/>
    </row>
    <row r="69" spans="1:12" ht="15.75" x14ac:dyDescent="0.25">
      <c r="A69" s="202"/>
      <c r="B69" s="202"/>
      <c r="C69" s="202"/>
      <c r="D69" s="202"/>
      <c r="E69" s="202"/>
      <c r="F69" s="202"/>
      <c r="G69" s="202"/>
      <c r="H69" s="202"/>
      <c r="I69" s="202"/>
      <c r="J69" s="4"/>
      <c r="K69" s="4"/>
      <c r="L69" s="4"/>
    </row>
    <row r="70" spans="1:12" ht="26.25" customHeight="1" x14ac:dyDescent="0.25">
      <c r="A70" s="202"/>
      <c r="B70" s="202"/>
      <c r="C70" s="202"/>
      <c r="D70" s="202"/>
      <c r="E70" s="202"/>
      <c r="F70" s="202"/>
      <c r="G70" s="202"/>
      <c r="H70" s="202"/>
      <c r="I70" s="202"/>
      <c r="J70" s="4"/>
      <c r="K70" s="4"/>
      <c r="L70" s="4"/>
    </row>
    <row r="71" spans="1:12" ht="15.75" x14ac:dyDescent="0.25">
      <c r="A71" s="4"/>
      <c r="B71" s="204" t="s">
        <v>381</v>
      </c>
      <c r="C71" s="204"/>
      <c r="D71" s="204"/>
      <c r="E71" s="204"/>
      <c r="F71" s="204"/>
      <c r="G71" s="204"/>
      <c r="H71" s="204"/>
      <c r="I71" s="204"/>
      <c r="J71" s="4"/>
      <c r="K71" s="4"/>
      <c r="L71" s="4"/>
    </row>
    <row r="72" spans="1:12" ht="15.75" x14ac:dyDescent="0.25">
      <c r="A72" s="4"/>
      <c r="B72" s="204"/>
      <c r="C72" s="204"/>
      <c r="D72" s="204"/>
      <c r="E72" s="204"/>
      <c r="F72" s="204"/>
      <c r="G72" s="204"/>
      <c r="H72" s="204"/>
      <c r="I72" s="204"/>
      <c r="J72" s="4"/>
      <c r="K72" s="4"/>
      <c r="L72" s="4"/>
    </row>
    <row r="73" spans="1:12" ht="15.75" x14ac:dyDescent="0.25">
      <c r="A73" s="196" t="s">
        <v>404</v>
      </c>
      <c r="B73" s="197"/>
      <c r="C73" s="197"/>
      <c r="D73" s="197"/>
      <c r="E73" s="197"/>
      <c r="F73" s="197"/>
      <c r="G73" s="197"/>
      <c r="H73" s="197"/>
      <c r="I73" s="197"/>
      <c r="J73" s="4"/>
      <c r="K73" s="4"/>
      <c r="L73" s="4"/>
    </row>
    <row r="74" spans="1:12" ht="15.75" x14ac:dyDescent="0.25">
      <c r="A74" s="197"/>
      <c r="B74" s="197"/>
      <c r="C74" s="197"/>
      <c r="D74" s="197"/>
      <c r="E74" s="197"/>
      <c r="F74" s="197"/>
      <c r="G74" s="197"/>
      <c r="H74" s="197"/>
      <c r="I74" s="197"/>
      <c r="J74" s="4"/>
      <c r="K74" s="4"/>
      <c r="L74" s="4"/>
    </row>
    <row r="75" spans="1:12" ht="15.75" x14ac:dyDescent="0.25">
      <c r="A75" s="197"/>
      <c r="B75" s="197"/>
      <c r="C75" s="197"/>
      <c r="D75" s="197"/>
      <c r="E75" s="197"/>
      <c r="F75" s="197"/>
      <c r="G75" s="197"/>
      <c r="H75" s="197"/>
      <c r="I75" s="197"/>
      <c r="J75" s="4"/>
      <c r="K75" s="4"/>
      <c r="L75" s="4"/>
    </row>
    <row r="76" spans="1:12" ht="15.75" x14ac:dyDescent="0.25">
      <c r="A76" s="197"/>
      <c r="B76" s="197"/>
      <c r="C76" s="197"/>
      <c r="D76" s="197"/>
      <c r="E76" s="197"/>
      <c r="F76" s="197"/>
      <c r="G76" s="197"/>
      <c r="H76" s="197"/>
      <c r="I76" s="197"/>
      <c r="J76" s="4"/>
      <c r="K76" s="4"/>
      <c r="L76" s="4"/>
    </row>
    <row r="77" spans="1:12" ht="15.75" x14ac:dyDescent="0.25">
      <c r="A77" s="4"/>
      <c r="B77" s="210" t="s">
        <v>382</v>
      </c>
      <c r="C77" s="210"/>
      <c r="D77" s="210"/>
      <c r="E77" s="210"/>
      <c r="F77" s="210"/>
      <c r="G77" s="210"/>
      <c r="H77" s="210"/>
      <c r="I77" s="210"/>
      <c r="J77" s="4"/>
      <c r="K77" s="4"/>
      <c r="L77" s="4"/>
    </row>
    <row r="78" spans="1:12" ht="15.75" x14ac:dyDescent="0.25">
      <c r="A78" s="200" t="s">
        <v>405</v>
      </c>
      <c r="B78" s="201"/>
      <c r="C78" s="201"/>
      <c r="D78" s="201"/>
      <c r="E78" s="201"/>
      <c r="F78" s="201"/>
      <c r="G78" s="201"/>
      <c r="H78" s="201"/>
      <c r="I78" s="201"/>
      <c r="J78" s="4"/>
      <c r="K78" s="4"/>
      <c r="L78" s="4"/>
    </row>
    <row r="79" spans="1:12" ht="15.75" x14ac:dyDescent="0.25">
      <c r="A79" s="201"/>
      <c r="B79" s="201"/>
      <c r="C79" s="201"/>
      <c r="D79" s="201"/>
      <c r="E79" s="201"/>
      <c r="F79" s="201"/>
      <c r="G79" s="201"/>
      <c r="H79" s="201"/>
      <c r="I79" s="201"/>
      <c r="J79" s="4"/>
      <c r="K79" s="4"/>
      <c r="L79" s="4"/>
    </row>
    <row r="80" spans="1:12" ht="15.75" x14ac:dyDescent="0.25">
      <c r="A80" s="201"/>
      <c r="B80" s="201"/>
      <c r="C80" s="201"/>
      <c r="D80" s="201"/>
      <c r="E80" s="201"/>
      <c r="F80" s="201"/>
      <c r="G80" s="201"/>
      <c r="H80" s="201"/>
      <c r="I80" s="201"/>
      <c r="J80" s="4"/>
      <c r="K80" s="4"/>
      <c r="L80" s="4"/>
    </row>
    <row r="81" spans="1:1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4"/>
      <c r="K81" s="4"/>
      <c r="L81" s="4"/>
    </row>
    <row r="82" spans="1:12" ht="15.75" x14ac:dyDescent="0.25">
      <c r="A82" s="205" t="s">
        <v>42</v>
      </c>
      <c r="B82" s="205"/>
      <c r="C82" s="205"/>
      <c r="D82" s="205"/>
      <c r="E82" s="205"/>
      <c r="F82" s="205"/>
      <c r="G82" s="205"/>
      <c r="H82" s="205"/>
      <c r="I82" s="205"/>
      <c r="J82" s="4"/>
      <c r="K82" s="4"/>
      <c r="L82" s="4"/>
    </row>
    <row r="83" spans="1:12" ht="15.75" x14ac:dyDescent="0.25">
      <c r="A83" s="200" t="s">
        <v>406</v>
      </c>
      <c r="B83" s="201"/>
      <c r="C83" s="201"/>
      <c r="D83" s="201"/>
      <c r="E83" s="201"/>
      <c r="F83" s="201"/>
      <c r="G83" s="201"/>
      <c r="H83" s="201"/>
      <c r="I83" s="201"/>
      <c r="J83" s="4"/>
      <c r="K83" s="4"/>
      <c r="L83" s="4"/>
    </row>
    <row r="84" spans="1:12" ht="15.75" x14ac:dyDescent="0.25">
      <c r="A84" s="201"/>
      <c r="B84" s="201"/>
      <c r="C84" s="201"/>
      <c r="D84" s="201"/>
      <c r="E84" s="201"/>
      <c r="F84" s="201"/>
      <c r="G84" s="201"/>
      <c r="H84" s="201"/>
      <c r="I84" s="201"/>
      <c r="J84" s="4"/>
      <c r="K84" s="4"/>
      <c r="L84" s="4"/>
    </row>
    <row r="85" spans="1:12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5.75" x14ac:dyDescent="0.25">
      <c r="A86" s="208" t="s">
        <v>383</v>
      </c>
      <c r="B86" s="208"/>
      <c r="C86" s="208"/>
      <c r="D86" s="208"/>
      <c r="E86" s="208"/>
      <c r="F86" s="208"/>
      <c r="G86" s="208"/>
      <c r="H86" s="208"/>
      <c r="I86" s="208"/>
      <c r="J86" s="4"/>
      <c r="K86" s="4"/>
      <c r="L86" s="4"/>
    </row>
    <row r="87" spans="1:12" ht="15.75" x14ac:dyDescent="0.25">
      <c r="A87" s="200" t="s">
        <v>407</v>
      </c>
      <c r="B87" s="201"/>
      <c r="C87" s="201"/>
      <c r="D87" s="201"/>
      <c r="E87" s="201"/>
      <c r="F87" s="201"/>
      <c r="G87" s="201"/>
      <c r="H87" s="201"/>
      <c r="I87" s="201"/>
      <c r="J87" s="4"/>
      <c r="K87" s="4"/>
      <c r="L87" s="4"/>
    </row>
    <row r="88" spans="1:12" ht="21.75" customHeight="1" x14ac:dyDescent="0.25">
      <c r="A88" s="201"/>
      <c r="B88" s="201"/>
      <c r="C88" s="201"/>
      <c r="D88" s="201"/>
      <c r="E88" s="201"/>
      <c r="F88" s="201"/>
      <c r="G88" s="201"/>
      <c r="H88" s="201"/>
      <c r="I88" s="201"/>
      <c r="J88" s="4"/>
      <c r="K88" s="4"/>
      <c r="L88" s="4"/>
    </row>
    <row r="89" spans="1:12" ht="21" customHeight="1" x14ac:dyDescent="0.25">
      <c r="A89" s="211" t="s">
        <v>408</v>
      </c>
      <c r="B89" s="212"/>
      <c r="C89" s="212"/>
      <c r="D89" s="212"/>
      <c r="E89" s="212"/>
      <c r="F89" s="212"/>
      <c r="G89" s="212"/>
      <c r="H89" s="212"/>
      <c r="I89" s="212"/>
      <c r="J89" s="4"/>
      <c r="K89" s="4"/>
      <c r="L89" s="4"/>
    </row>
    <row r="90" spans="1:12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5.75" x14ac:dyDescent="0.25">
      <c r="A91" s="205" t="s">
        <v>171</v>
      </c>
      <c r="B91" s="205"/>
      <c r="C91" s="205"/>
      <c r="D91" s="205"/>
      <c r="E91" s="205"/>
      <c r="F91" s="205"/>
      <c r="G91" s="205"/>
      <c r="H91" s="205"/>
      <c r="I91" s="205"/>
      <c r="J91" s="4"/>
      <c r="K91" s="4"/>
      <c r="L91" s="4"/>
    </row>
    <row r="92" spans="1:12" ht="15.75" x14ac:dyDescent="0.25">
      <c r="A92" s="200" t="s">
        <v>409</v>
      </c>
      <c r="B92" s="201"/>
      <c r="C92" s="201"/>
      <c r="D92" s="201"/>
      <c r="E92" s="201"/>
      <c r="F92" s="201"/>
      <c r="G92" s="201"/>
      <c r="H92" s="201"/>
      <c r="I92" s="201"/>
      <c r="J92" s="4"/>
      <c r="K92" s="4"/>
      <c r="L92" s="4"/>
    </row>
    <row r="93" spans="1:12" ht="15.75" x14ac:dyDescent="0.25">
      <c r="A93" s="201"/>
      <c r="B93" s="201"/>
      <c r="C93" s="201"/>
      <c r="D93" s="201"/>
      <c r="E93" s="201"/>
      <c r="F93" s="201"/>
      <c r="G93" s="201"/>
      <c r="H93" s="201"/>
      <c r="I93" s="201"/>
      <c r="J93" s="4"/>
      <c r="K93" s="4"/>
      <c r="L93" s="4"/>
    </row>
    <row r="94" spans="1:12" ht="46.5" customHeight="1" x14ac:dyDescent="0.25">
      <c r="A94" s="201"/>
      <c r="B94" s="201"/>
      <c r="C94" s="201"/>
      <c r="D94" s="201"/>
      <c r="E94" s="201"/>
      <c r="F94" s="201"/>
      <c r="G94" s="201"/>
      <c r="H94" s="201"/>
      <c r="I94" s="201"/>
      <c r="J94" s="4"/>
      <c r="K94" s="4"/>
      <c r="L94" s="4"/>
    </row>
    <row r="95" spans="1:12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5.75" x14ac:dyDescent="0.25">
      <c r="A96" s="206" t="s">
        <v>237</v>
      </c>
      <c r="B96" s="206"/>
      <c r="C96" s="206"/>
      <c r="D96" s="206"/>
      <c r="E96" s="206"/>
      <c r="F96" s="206"/>
      <c r="G96" s="206"/>
      <c r="H96" s="206"/>
      <c r="I96" s="206"/>
      <c r="J96" s="4"/>
      <c r="K96" s="4"/>
      <c r="L96" s="4"/>
    </row>
    <row r="97" spans="1:12" ht="15.75" x14ac:dyDescent="0.25">
      <c r="A97" s="203" t="s">
        <v>410</v>
      </c>
      <c r="B97" s="202"/>
      <c r="C97" s="202"/>
      <c r="D97" s="202"/>
      <c r="E97" s="202"/>
      <c r="F97" s="202"/>
      <c r="G97" s="202"/>
      <c r="H97" s="202"/>
      <c r="I97" s="202"/>
      <c r="J97" s="4"/>
      <c r="K97" s="4"/>
      <c r="L97" s="4"/>
    </row>
    <row r="98" spans="1:12" ht="15.75" x14ac:dyDescent="0.25">
      <c r="A98" s="202"/>
      <c r="B98" s="202"/>
      <c r="C98" s="202"/>
      <c r="D98" s="202"/>
      <c r="E98" s="202"/>
      <c r="F98" s="202"/>
      <c r="G98" s="202"/>
      <c r="H98" s="202"/>
      <c r="I98" s="202"/>
      <c r="J98" s="4"/>
      <c r="K98" s="4"/>
      <c r="L98" s="4"/>
    </row>
    <row r="99" spans="1:12" ht="15.75" x14ac:dyDescent="0.25">
      <c r="A99" s="202"/>
      <c r="B99" s="202"/>
      <c r="C99" s="202"/>
      <c r="D99" s="202"/>
      <c r="E99" s="202"/>
      <c r="F99" s="202"/>
      <c r="G99" s="202"/>
      <c r="H99" s="202"/>
      <c r="I99" s="202"/>
      <c r="J99" s="4"/>
      <c r="K99" s="4"/>
      <c r="L99" s="4"/>
    </row>
    <row r="100" spans="1:12" ht="15.75" x14ac:dyDescent="0.25">
      <c r="A100" s="207"/>
      <c r="B100" s="207"/>
      <c r="C100" s="207"/>
      <c r="D100" s="207"/>
      <c r="E100" s="207"/>
      <c r="F100" s="207"/>
      <c r="G100" s="207"/>
      <c r="H100" s="207"/>
      <c r="I100" s="207"/>
      <c r="J100" s="4"/>
      <c r="K100" s="4"/>
      <c r="L100" s="4"/>
    </row>
    <row r="101" spans="1:12" ht="16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2"/>
      <c r="K101" s="4"/>
      <c r="L101" s="4"/>
    </row>
    <row r="102" spans="1:12" ht="15.75" x14ac:dyDescent="0.25">
      <c r="A102" s="206" t="s">
        <v>252</v>
      </c>
      <c r="B102" s="206"/>
      <c r="C102" s="206"/>
      <c r="D102" s="206"/>
      <c r="E102" s="206"/>
      <c r="F102" s="206"/>
      <c r="G102" s="206"/>
      <c r="H102" s="206"/>
      <c r="I102" s="206"/>
      <c r="J102" s="2"/>
      <c r="K102" s="4"/>
      <c r="L102" s="4"/>
    </row>
    <row r="103" spans="1:12" ht="15.75" x14ac:dyDescent="0.25">
      <c r="A103" s="206"/>
      <c r="B103" s="206"/>
      <c r="C103" s="206"/>
      <c r="D103" s="206"/>
      <c r="E103" s="206"/>
      <c r="F103" s="206"/>
      <c r="G103" s="206"/>
      <c r="H103" s="206"/>
      <c r="I103" s="206"/>
      <c r="J103" s="2"/>
      <c r="K103" s="4"/>
      <c r="L103" s="4"/>
    </row>
    <row r="104" spans="1:12" ht="15.75" x14ac:dyDescent="0.25">
      <c r="A104" s="196" t="s">
        <v>411</v>
      </c>
      <c r="B104" s="197"/>
      <c r="C104" s="197"/>
      <c r="D104" s="197"/>
      <c r="E104" s="197"/>
      <c r="F104" s="197"/>
      <c r="G104" s="197"/>
      <c r="H104" s="197"/>
      <c r="I104" s="197"/>
      <c r="J104" s="4"/>
      <c r="K104" s="4"/>
      <c r="L104" s="4"/>
    </row>
    <row r="105" spans="1:12" ht="15.75" x14ac:dyDescent="0.25">
      <c r="A105" s="197"/>
      <c r="B105" s="197"/>
      <c r="C105" s="197"/>
      <c r="D105" s="197"/>
      <c r="E105" s="197"/>
      <c r="F105" s="197"/>
      <c r="G105" s="197"/>
      <c r="H105" s="197"/>
      <c r="I105" s="197"/>
      <c r="J105" s="2"/>
      <c r="K105" s="4"/>
      <c r="L105" s="4"/>
    </row>
    <row r="106" spans="1:12" ht="44.25" customHeight="1" x14ac:dyDescent="0.25">
      <c r="A106" s="197"/>
      <c r="B106" s="197"/>
      <c r="C106" s="197"/>
      <c r="D106" s="197"/>
      <c r="E106" s="197"/>
      <c r="F106" s="197"/>
      <c r="G106" s="197"/>
      <c r="H106" s="197"/>
      <c r="I106" s="197"/>
      <c r="J106" s="2"/>
      <c r="K106" s="4"/>
      <c r="L106" s="4"/>
    </row>
    <row r="107" spans="1:12" ht="42" hidden="1" customHeight="1" x14ac:dyDescent="0.25">
      <c r="A107" s="197"/>
      <c r="B107" s="197"/>
      <c r="C107" s="197"/>
      <c r="D107" s="197"/>
      <c r="E107" s="197"/>
      <c r="F107" s="197"/>
      <c r="G107" s="197"/>
      <c r="H107" s="197"/>
      <c r="I107" s="197"/>
      <c r="J107" s="4"/>
      <c r="K107" s="2"/>
      <c r="L107" s="2"/>
    </row>
    <row r="108" spans="1:12" ht="15.7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2"/>
      <c r="K108" s="2"/>
      <c r="L108" s="2"/>
    </row>
    <row r="109" spans="1:12" ht="15.75" x14ac:dyDescent="0.25">
      <c r="A109" s="206" t="s">
        <v>384</v>
      </c>
      <c r="B109" s="206"/>
      <c r="C109" s="206"/>
      <c r="D109" s="206"/>
      <c r="E109" s="206"/>
      <c r="F109" s="206"/>
      <c r="G109" s="206"/>
      <c r="H109" s="206"/>
      <c r="I109" s="206"/>
      <c r="J109" s="2"/>
      <c r="K109" s="2"/>
      <c r="L109" s="2"/>
    </row>
    <row r="110" spans="1:12" ht="15.75" x14ac:dyDescent="0.25">
      <c r="A110" s="196" t="s">
        <v>412</v>
      </c>
      <c r="B110" s="197"/>
      <c r="C110" s="197"/>
      <c r="D110" s="197"/>
      <c r="E110" s="197"/>
      <c r="F110" s="197"/>
      <c r="G110" s="197"/>
      <c r="H110" s="197"/>
      <c r="I110" s="197"/>
      <c r="J110" s="2"/>
      <c r="K110" s="4"/>
      <c r="L110" s="4"/>
    </row>
    <row r="111" spans="1:12" ht="15.75" x14ac:dyDescent="0.25">
      <c r="A111" s="197"/>
      <c r="B111" s="197"/>
      <c r="C111" s="197"/>
      <c r="D111" s="197"/>
      <c r="E111" s="197"/>
      <c r="F111" s="197"/>
      <c r="G111" s="197"/>
      <c r="H111" s="197"/>
      <c r="I111" s="197"/>
      <c r="J111" s="2"/>
      <c r="K111" s="2"/>
      <c r="L111" s="2"/>
    </row>
    <row r="112" spans="1:12" ht="2.25" customHeight="1" x14ac:dyDescent="0.25">
      <c r="A112" s="197"/>
      <c r="B112" s="197"/>
      <c r="C112" s="197"/>
      <c r="D112" s="197"/>
      <c r="E112" s="197"/>
      <c r="F112" s="197"/>
      <c r="G112" s="197"/>
      <c r="H112" s="197"/>
      <c r="I112" s="197"/>
      <c r="J112" s="4"/>
      <c r="K112" s="2"/>
      <c r="L112" s="2"/>
    </row>
    <row r="113" spans="1:12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2"/>
      <c r="K113" s="4"/>
      <c r="L113" s="4"/>
    </row>
    <row r="114" spans="1:12" ht="15.75" x14ac:dyDescent="0.25">
      <c r="A114" s="206" t="s">
        <v>325</v>
      </c>
      <c r="B114" s="206"/>
      <c r="C114" s="206"/>
      <c r="D114" s="206"/>
      <c r="E114" s="206"/>
      <c r="F114" s="206"/>
      <c r="G114" s="206"/>
      <c r="H114" s="206"/>
      <c r="I114" s="206"/>
      <c r="J114" s="2"/>
      <c r="K114" s="2"/>
      <c r="L114" s="2"/>
    </row>
    <row r="115" spans="1:12" ht="15.75" x14ac:dyDescent="0.25">
      <c r="A115" s="196" t="s">
        <v>413</v>
      </c>
      <c r="B115" s="197"/>
      <c r="C115" s="197"/>
      <c r="D115" s="197"/>
      <c r="E115" s="197"/>
      <c r="F115" s="197"/>
      <c r="G115" s="197"/>
      <c r="H115" s="197"/>
      <c r="I115" s="197"/>
      <c r="J115" s="2"/>
      <c r="K115" s="2"/>
      <c r="L115" s="2"/>
    </row>
    <row r="116" spans="1:12" ht="15.75" x14ac:dyDescent="0.25">
      <c r="A116" s="197"/>
      <c r="B116" s="197"/>
      <c r="C116" s="197"/>
      <c r="D116" s="197"/>
      <c r="E116" s="197"/>
      <c r="F116" s="197"/>
      <c r="G116" s="197"/>
      <c r="H116" s="197"/>
      <c r="I116" s="197"/>
      <c r="J116" s="4"/>
      <c r="K116" s="2"/>
      <c r="L116" s="2"/>
    </row>
    <row r="117" spans="1:12" ht="15.75" x14ac:dyDescent="0.25">
      <c r="A117" s="197"/>
      <c r="B117" s="197"/>
      <c r="C117" s="197"/>
      <c r="D117" s="197"/>
      <c r="E117" s="197"/>
      <c r="F117" s="197"/>
      <c r="G117" s="197"/>
      <c r="H117" s="197"/>
      <c r="I117" s="197"/>
      <c r="J117" s="4"/>
      <c r="K117" s="2"/>
      <c r="L117" s="2"/>
    </row>
    <row r="118" spans="1:12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6"/>
      <c r="K118" s="4"/>
      <c r="L118" s="4"/>
    </row>
    <row r="119" spans="1:12" ht="15.75" x14ac:dyDescent="0.25">
      <c r="A119" s="209" t="s">
        <v>385</v>
      </c>
      <c r="B119" s="209"/>
      <c r="C119" s="209"/>
      <c r="D119" s="209"/>
      <c r="E119" s="209"/>
      <c r="F119" s="209"/>
      <c r="G119" s="209"/>
      <c r="H119" s="209"/>
      <c r="I119" s="209"/>
      <c r="J119" s="4"/>
      <c r="K119" s="2"/>
      <c r="L119" s="2"/>
    </row>
    <row r="120" spans="1:12" ht="15.75" customHeight="1" x14ac:dyDescent="0.25">
      <c r="A120" s="209"/>
      <c r="B120" s="209"/>
      <c r="C120" s="209"/>
      <c r="D120" s="209"/>
      <c r="E120" s="209"/>
      <c r="F120" s="209"/>
      <c r="G120" s="209"/>
      <c r="H120" s="209"/>
      <c r="I120" s="209"/>
      <c r="J120" s="4"/>
      <c r="K120" s="2"/>
      <c r="L120" s="2"/>
    </row>
    <row r="121" spans="1:12" ht="15.75" x14ac:dyDescent="0.25">
      <c r="A121" s="196" t="s">
        <v>417</v>
      </c>
      <c r="B121" s="202"/>
      <c r="C121" s="202"/>
      <c r="D121" s="202"/>
      <c r="E121" s="202"/>
      <c r="F121" s="202"/>
      <c r="G121" s="202"/>
      <c r="H121" s="202"/>
      <c r="I121" s="202"/>
      <c r="J121" s="4"/>
      <c r="K121" s="2"/>
      <c r="L121" s="2"/>
    </row>
    <row r="122" spans="1:12" ht="15.75" x14ac:dyDescent="0.25">
      <c r="A122" s="202"/>
      <c r="B122" s="202"/>
      <c r="C122" s="202"/>
      <c r="D122" s="202"/>
      <c r="E122" s="202"/>
      <c r="F122" s="202"/>
      <c r="G122" s="202"/>
      <c r="H122" s="202"/>
      <c r="I122" s="202"/>
      <c r="J122" s="4"/>
      <c r="K122" s="4"/>
      <c r="L122" s="4"/>
    </row>
    <row r="123" spans="1:12" ht="15.75" x14ac:dyDescent="0.25">
      <c r="A123" s="202"/>
      <c r="B123" s="202"/>
      <c r="C123" s="202"/>
      <c r="D123" s="202"/>
      <c r="E123" s="202"/>
      <c r="F123" s="202"/>
      <c r="G123" s="202"/>
      <c r="H123" s="202"/>
      <c r="I123" s="202"/>
      <c r="J123" s="2"/>
      <c r="K123" s="4"/>
      <c r="L123" s="4"/>
    </row>
    <row r="124" spans="1:12" ht="15.75" x14ac:dyDescent="0.25">
      <c r="A124" s="207" t="s">
        <v>386</v>
      </c>
      <c r="B124" s="207"/>
      <c r="C124" s="207"/>
      <c r="D124" s="207"/>
      <c r="E124" s="207"/>
      <c r="F124" s="207"/>
      <c r="G124" s="207"/>
      <c r="H124" s="207"/>
      <c r="I124" s="207"/>
      <c r="J124" s="2"/>
      <c r="K124" s="6"/>
      <c r="L124" s="6"/>
    </row>
    <row r="125" spans="1:12" ht="6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2"/>
      <c r="K125" s="4"/>
      <c r="L125" s="4"/>
    </row>
    <row r="126" spans="1:12" ht="10.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2"/>
      <c r="K126" s="4"/>
      <c r="L126" s="4"/>
    </row>
    <row r="127" spans="1:12" ht="15.75" x14ac:dyDescent="0.25">
      <c r="A127" s="208"/>
      <c r="B127" s="208"/>
      <c r="C127" s="208"/>
      <c r="D127" s="208"/>
      <c r="E127" s="208"/>
      <c r="F127" s="208"/>
      <c r="G127" s="208"/>
      <c r="H127" s="208"/>
      <c r="I127" s="208"/>
      <c r="J127" s="2"/>
      <c r="K127" s="4"/>
      <c r="L127" s="4"/>
    </row>
    <row r="128" spans="1:12" ht="15.75" x14ac:dyDescent="0.25">
      <c r="A128" s="209" t="s">
        <v>362</v>
      </c>
      <c r="B128" s="209"/>
      <c r="C128" s="209"/>
      <c r="D128" s="209"/>
      <c r="E128" s="209"/>
      <c r="F128" s="209"/>
      <c r="G128" s="209"/>
      <c r="H128" s="209"/>
      <c r="I128" s="209"/>
      <c r="J128" s="4"/>
      <c r="K128" s="4"/>
      <c r="L128" s="4"/>
    </row>
    <row r="129" spans="1:12" ht="15.75" x14ac:dyDescent="0.25">
      <c r="A129" s="209"/>
      <c r="B129" s="209"/>
      <c r="C129" s="209"/>
      <c r="D129" s="209"/>
      <c r="E129" s="209"/>
      <c r="F129" s="209"/>
      <c r="G129" s="209"/>
      <c r="H129" s="209"/>
      <c r="I129" s="209"/>
      <c r="J129" s="4"/>
      <c r="K129" s="2"/>
      <c r="L129" s="2"/>
    </row>
    <row r="130" spans="1:12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4"/>
      <c r="K130" s="2"/>
      <c r="L130" s="2"/>
    </row>
    <row r="131" spans="1:12" ht="15.75" x14ac:dyDescent="0.25">
      <c r="A131" s="196" t="s">
        <v>416</v>
      </c>
      <c r="B131" s="197"/>
      <c r="C131" s="197"/>
      <c r="D131" s="197"/>
      <c r="E131" s="197"/>
      <c r="F131" s="197"/>
      <c r="G131" s="197"/>
      <c r="H131" s="197"/>
      <c r="I131" s="197"/>
      <c r="J131" s="4"/>
      <c r="K131" s="2"/>
      <c r="L131" s="2"/>
    </row>
    <row r="132" spans="1:12" ht="6.75" customHeight="1" x14ac:dyDescent="0.25">
      <c r="A132" s="197"/>
      <c r="B132" s="197"/>
      <c r="C132" s="197"/>
      <c r="D132" s="197"/>
      <c r="E132" s="197"/>
      <c r="F132" s="197"/>
      <c r="G132" s="197"/>
      <c r="H132" s="197"/>
      <c r="I132" s="197"/>
      <c r="J132" s="2"/>
      <c r="K132" s="2"/>
      <c r="L132" s="2"/>
    </row>
    <row r="133" spans="1:12" ht="6.75" customHeight="1" x14ac:dyDescent="0.25">
      <c r="A133" s="197"/>
      <c r="B133" s="197"/>
      <c r="C133" s="197"/>
      <c r="D133" s="197"/>
      <c r="E133" s="197"/>
      <c r="F133" s="197"/>
      <c r="G133" s="197"/>
      <c r="H133" s="197"/>
      <c r="I133" s="197"/>
      <c r="J133" s="2"/>
      <c r="K133" s="2"/>
      <c r="L133" s="2"/>
    </row>
    <row r="134" spans="1:12" ht="6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2"/>
      <c r="K134" s="4"/>
      <c r="L134" s="4"/>
    </row>
    <row r="135" spans="1:12" ht="6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ht="29.25" customHeight="1" x14ac:dyDescent="0.25">
      <c r="A136" s="208" t="s">
        <v>387</v>
      </c>
      <c r="B136" s="208"/>
      <c r="C136" s="208"/>
      <c r="D136" s="208"/>
      <c r="E136" s="208"/>
      <c r="F136" s="208"/>
      <c r="G136" s="208"/>
      <c r="H136" s="208"/>
      <c r="I136" s="208"/>
      <c r="J136" s="2"/>
      <c r="K136" s="4"/>
      <c r="L136" s="4"/>
    </row>
    <row r="137" spans="1:12" ht="15.75" x14ac:dyDescent="0.25">
      <c r="A137" s="194" t="s">
        <v>421</v>
      </c>
      <c r="B137" s="195"/>
      <c r="C137" s="195"/>
      <c r="D137" s="195"/>
      <c r="E137" s="195"/>
      <c r="F137" s="195"/>
      <c r="G137" s="195"/>
      <c r="H137" s="195"/>
      <c r="I137" s="195"/>
      <c r="J137" s="2"/>
      <c r="K137" s="4"/>
      <c r="L137" s="4"/>
    </row>
    <row r="138" spans="1:12" ht="15.75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4"/>
      <c r="K138" s="2"/>
      <c r="L138" s="2"/>
    </row>
    <row r="139" spans="1:12" ht="15.75" x14ac:dyDescent="0.25">
      <c r="A139" s="195"/>
      <c r="B139" s="195"/>
      <c r="C139" s="195"/>
      <c r="D139" s="195"/>
      <c r="E139" s="195"/>
      <c r="F139" s="195"/>
      <c r="G139" s="195"/>
      <c r="H139" s="195"/>
      <c r="I139" s="195"/>
      <c r="J139" s="8"/>
      <c r="K139" s="2"/>
      <c r="L139" s="2"/>
    </row>
    <row r="140" spans="1:12" ht="15.75" x14ac:dyDescent="0.25">
      <c r="A140" s="197"/>
      <c r="B140" s="197"/>
      <c r="C140" s="197"/>
      <c r="D140" s="197"/>
      <c r="E140" s="197"/>
      <c r="F140" s="197"/>
      <c r="G140" s="197"/>
      <c r="H140" s="197"/>
      <c r="I140" s="197"/>
      <c r="J140" s="8"/>
      <c r="K140" s="2"/>
      <c r="L140" s="2"/>
    </row>
    <row r="141" spans="1:12" ht="9" customHeight="1" x14ac:dyDescent="0.25">
      <c r="A141" s="197"/>
      <c r="B141" s="197"/>
      <c r="C141" s="197"/>
      <c r="D141" s="197"/>
      <c r="E141" s="197"/>
      <c r="F141" s="197"/>
      <c r="G141" s="197"/>
      <c r="H141" s="197"/>
      <c r="I141" s="197"/>
      <c r="J141" s="8"/>
      <c r="K141" s="4"/>
      <c r="L141" s="4"/>
    </row>
    <row r="142" spans="1:12" ht="15.75" hidden="1" customHeight="1" x14ac:dyDescent="0.25">
      <c r="A142" s="197"/>
      <c r="B142" s="197"/>
      <c r="C142" s="197"/>
      <c r="D142" s="197"/>
      <c r="E142" s="197"/>
      <c r="F142" s="197"/>
      <c r="G142" s="197"/>
      <c r="H142" s="197"/>
      <c r="I142" s="197"/>
      <c r="J142" s="8"/>
      <c r="K142" s="2"/>
      <c r="L142" s="2"/>
    </row>
    <row r="143" spans="1:12" ht="15.75" hidden="1" customHeight="1" x14ac:dyDescent="0.25">
      <c r="J143" s="8"/>
      <c r="K143" s="2"/>
      <c r="L143" s="2"/>
    </row>
    <row r="144" spans="1:12" ht="15.75" x14ac:dyDescent="0.25">
      <c r="A144" s="208" t="s">
        <v>388</v>
      </c>
      <c r="B144" s="208"/>
      <c r="C144" s="208"/>
      <c r="D144" s="208"/>
      <c r="E144" s="208"/>
      <c r="F144" s="208"/>
      <c r="G144" s="208"/>
      <c r="H144" s="208"/>
      <c r="I144" s="208"/>
      <c r="J144" s="2"/>
      <c r="K144" s="4"/>
      <c r="L144" s="4"/>
    </row>
    <row r="145" spans="1:12" ht="15.75" customHeight="1" x14ac:dyDescent="0.25">
      <c r="A145" s="194" t="s">
        <v>414</v>
      </c>
      <c r="B145" s="195"/>
      <c r="C145" s="195"/>
      <c r="D145" s="195"/>
      <c r="E145" s="195"/>
      <c r="F145" s="195"/>
      <c r="G145" s="195"/>
      <c r="H145" s="195"/>
      <c r="I145" s="195"/>
      <c r="J145" s="2"/>
      <c r="K145" s="4"/>
      <c r="L145" s="4"/>
    </row>
    <row r="146" spans="1:12" ht="15.75" x14ac:dyDescent="0.25">
      <c r="A146" s="195"/>
      <c r="B146" s="195"/>
      <c r="C146" s="195"/>
      <c r="D146" s="195"/>
      <c r="E146" s="195"/>
      <c r="F146" s="195"/>
      <c r="G146" s="195"/>
      <c r="H146" s="195"/>
      <c r="I146" s="195"/>
      <c r="J146" s="2"/>
      <c r="K146" s="4"/>
      <c r="L146" s="4"/>
    </row>
    <row r="147" spans="1:12" ht="15.75" x14ac:dyDescent="0.25">
      <c r="A147" s="195"/>
      <c r="B147" s="195"/>
      <c r="C147" s="195"/>
      <c r="D147" s="195"/>
      <c r="E147" s="195"/>
      <c r="F147" s="195"/>
      <c r="G147" s="195"/>
      <c r="H147" s="195"/>
      <c r="I147" s="195"/>
      <c r="J147" s="4"/>
      <c r="K147" s="4"/>
      <c r="L147" s="4"/>
    </row>
    <row r="148" spans="1:12" ht="15.75" customHeight="1" x14ac:dyDescent="0.25">
      <c r="A148" s="196" t="s">
        <v>415</v>
      </c>
      <c r="B148" s="197"/>
      <c r="C148" s="197"/>
      <c r="D148" s="197"/>
      <c r="E148" s="197"/>
      <c r="F148" s="197"/>
      <c r="G148" s="197"/>
      <c r="H148" s="197"/>
      <c r="I148" s="197"/>
    </row>
    <row r="149" spans="1:12" ht="15.75" customHeight="1" x14ac:dyDescent="0.25">
      <c r="A149" s="197"/>
      <c r="B149" s="197"/>
      <c r="C149" s="197"/>
      <c r="D149" s="197"/>
      <c r="E149" s="197"/>
      <c r="F149" s="197"/>
      <c r="G149" s="197"/>
      <c r="H149" s="197"/>
      <c r="I149" s="197"/>
    </row>
    <row r="150" spans="1:12" x14ac:dyDescent="0.25">
      <c r="A150" s="197"/>
      <c r="B150" s="197"/>
      <c r="C150" s="197"/>
      <c r="D150" s="197"/>
      <c r="E150" s="197"/>
      <c r="F150" s="197"/>
      <c r="G150" s="197"/>
      <c r="H150" s="197"/>
      <c r="I150" s="197"/>
    </row>
    <row r="151" spans="1:12" ht="15.75" x14ac:dyDescent="0.25">
      <c r="A151" s="2"/>
      <c r="B151" s="4"/>
      <c r="C151" s="4"/>
    </row>
    <row r="152" spans="1:12" ht="15.75" customHeight="1" x14ac:dyDescent="0.25">
      <c r="A152" s="2"/>
      <c r="B152" s="4"/>
      <c r="C152" s="4"/>
    </row>
    <row r="153" spans="1:12" ht="15.75" x14ac:dyDescent="0.25">
      <c r="A153" s="2"/>
      <c r="B153" s="4"/>
      <c r="C153" s="4"/>
    </row>
    <row r="154" spans="1:12" ht="15.75" x14ac:dyDescent="0.25">
      <c r="A154" s="4"/>
      <c r="B154" s="4"/>
      <c r="C154" s="4"/>
    </row>
    <row r="155" spans="1:12" ht="15.75" customHeight="1" x14ac:dyDescent="0.25"/>
    <row r="156" spans="1:12" ht="15.75" customHeight="1" x14ac:dyDescent="0.25"/>
    <row r="159" spans="1:12" ht="15.75" customHeight="1" x14ac:dyDescent="0.25">
      <c r="A159" s="8"/>
      <c r="B159" s="2"/>
      <c r="C159" s="2"/>
    </row>
    <row r="160" spans="1:12" ht="15.75" customHeight="1" x14ac:dyDescent="0.25">
      <c r="A160" s="4"/>
      <c r="B160" s="5"/>
      <c r="C160" s="5"/>
    </row>
    <row r="161" spans="10:12" ht="15.75" x14ac:dyDescent="0.25">
      <c r="J161" s="4"/>
      <c r="K161" s="4"/>
      <c r="L161" s="4"/>
    </row>
    <row r="162" spans="10:12" ht="15.75" x14ac:dyDescent="0.25">
      <c r="J162" s="2"/>
      <c r="K162" s="4"/>
      <c r="L162" s="4"/>
    </row>
    <row r="163" spans="10:12" ht="15.75" customHeight="1" x14ac:dyDescent="0.25">
      <c r="J163" s="2"/>
      <c r="K163" s="4"/>
      <c r="L163" s="4"/>
    </row>
    <row r="164" spans="10:12" ht="15.75" x14ac:dyDescent="0.25">
      <c r="J164" s="2"/>
      <c r="K164" s="4"/>
      <c r="L164" s="4"/>
    </row>
    <row r="165" spans="10:12" ht="15.75" x14ac:dyDescent="0.25">
      <c r="J165" s="4"/>
      <c r="K165" s="4"/>
      <c r="L165" s="4"/>
    </row>
    <row r="166" spans="10:12" ht="15.75" x14ac:dyDescent="0.25">
      <c r="J166" s="8"/>
      <c r="K166" s="2"/>
      <c r="L166" s="2"/>
    </row>
    <row r="167" spans="10:12" ht="15.75" x14ac:dyDescent="0.25">
      <c r="J167" s="8"/>
      <c r="K167" s="4"/>
      <c r="L167" s="4"/>
    </row>
    <row r="168" spans="10:12" ht="15.75" x14ac:dyDescent="0.25">
      <c r="J168" s="5"/>
      <c r="K168" s="8"/>
      <c r="L168" s="8"/>
    </row>
    <row r="169" spans="10:12" ht="15.75" x14ac:dyDescent="0.25">
      <c r="J169" s="5"/>
      <c r="K169" s="8"/>
      <c r="L169" s="8"/>
    </row>
    <row r="170" spans="10:12" ht="15.75" x14ac:dyDescent="0.25">
      <c r="J170" s="5"/>
      <c r="K170" s="8"/>
      <c r="L170" s="8"/>
    </row>
    <row r="171" spans="10:12" ht="15.75" x14ac:dyDescent="0.25">
      <c r="J171" s="8"/>
      <c r="K171" s="8"/>
      <c r="L171" s="8"/>
    </row>
    <row r="172" spans="10:12" ht="15.75" x14ac:dyDescent="0.25">
      <c r="J172" s="5"/>
      <c r="K172" s="8"/>
      <c r="L172" s="8"/>
    </row>
    <row r="173" spans="10:12" ht="15.75" x14ac:dyDescent="0.25">
      <c r="J173" s="5"/>
      <c r="K173" s="8"/>
      <c r="L173" s="8"/>
    </row>
    <row r="174" spans="10:12" ht="15.75" x14ac:dyDescent="0.25">
      <c r="J174" s="5"/>
      <c r="K174" s="5"/>
      <c r="L174" s="5"/>
    </row>
    <row r="175" spans="10:12" ht="15.75" x14ac:dyDescent="0.25">
      <c r="J175" s="8"/>
      <c r="K175" s="5"/>
      <c r="L175" s="5"/>
    </row>
    <row r="176" spans="10:12" ht="15.75" x14ac:dyDescent="0.25">
      <c r="J176" s="5"/>
      <c r="K176" s="5"/>
      <c r="L176" s="5"/>
    </row>
    <row r="177" spans="10:12" ht="15.75" x14ac:dyDescent="0.25">
      <c r="J177" s="5"/>
      <c r="K177" s="8"/>
      <c r="L177" s="8"/>
    </row>
    <row r="178" spans="10:12" ht="15.75" x14ac:dyDescent="0.25">
      <c r="J178" s="8"/>
      <c r="K178" s="5"/>
      <c r="L178" s="5"/>
    </row>
    <row r="179" spans="10:12" ht="15.75" x14ac:dyDescent="0.25">
      <c r="J179" s="5"/>
      <c r="K179" s="5"/>
      <c r="L179" s="5"/>
    </row>
    <row r="180" spans="10:12" ht="15.75" x14ac:dyDescent="0.25">
      <c r="J180" s="5"/>
      <c r="K180" s="5"/>
      <c r="L180" s="5"/>
    </row>
    <row r="181" spans="10:12" ht="15.75" x14ac:dyDescent="0.25">
      <c r="J181" s="5"/>
      <c r="K181" s="8"/>
      <c r="L181" s="8"/>
    </row>
    <row r="182" spans="10:12" ht="15.75" x14ac:dyDescent="0.25">
      <c r="J182" s="4"/>
      <c r="K182" s="5"/>
      <c r="L182" s="5"/>
    </row>
    <row r="183" spans="10:12" ht="15.75" x14ac:dyDescent="0.25">
      <c r="J183" s="8"/>
      <c r="K183" s="5"/>
      <c r="L183" s="5"/>
    </row>
    <row r="184" spans="10:12" ht="15.75" x14ac:dyDescent="0.25">
      <c r="J184" s="8"/>
      <c r="K184" s="8"/>
      <c r="L184" s="8"/>
    </row>
    <row r="185" spans="10:12" ht="15.75" x14ac:dyDescent="0.25">
      <c r="J185" s="8"/>
      <c r="K185" s="5"/>
      <c r="L185" s="5"/>
    </row>
    <row r="186" spans="10:12" ht="15.75" x14ac:dyDescent="0.25">
      <c r="J186" s="8"/>
      <c r="K186" s="5"/>
      <c r="L186" s="5"/>
    </row>
    <row r="187" spans="10:12" ht="15.75" x14ac:dyDescent="0.25">
      <c r="J187" s="8"/>
      <c r="K187" s="5"/>
      <c r="L187" s="5"/>
    </row>
    <row r="188" spans="10:12" ht="15.75" x14ac:dyDescent="0.25">
      <c r="J188" s="8"/>
      <c r="K188" s="4"/>
      <c r="L188" s="4"/>
    </row>
    <row r="189" spans="10:12" ht="15.75" x14ac:dyDescent="0.25">
      <c r="J189" s="8"/>
      <c r="K189" s="8"/>
      <c r="L189" s="8"/>
    </row>
    <row r="190" spans="10:12" ht="15.75" x14ac:dyDescent="0.25">
      <c r="J190" s="5"/>
      <c r="K190" s="8"/>
      <c r="L190" s="8"/>
    </row>
    <row r="191" spans="10:12" ht="15.75" x14ac:dyDescent="0.25">
      <c r="J191" s="5"/>
      <c r="K191" s="8"/>
      <c r="L191" s="8"/>
    </row>
    <row r="192" spans="10:12" ht="15.75" x14ac:dyDescent="0.25">
      <c r="J192" s="4"/>
      <c r="K192" s="8"/>
      <c r="L192" s="8"/>
    </row>
    <row r="193" spans="10:12" ht="15.75" x14ac:dyDescent="0.25">
      <c r="J193" s="4"/>
      <c r="K193" s="8"/>
      <c r="L193" s="8"/>
    </row>
    <row r="194" spans="10:12" ht="15.75" x14ac:dyDescent="0.25">
      <c r="J194" s="4"/>
      <c r="K194" s="8"/>
      <c r="L194" s="8"/>
    </row>
    <row r="195" spans="10:12" ht="15.75" x14ac:dyDescent="0.25">
      <c r="J195" s="4"/>
      <c r="K195" s="8"/>
      <c r="L195" s="8"/>
    </row>
    <row r="196" spans="10:12" ht="15.75" x14ac:dyDescent="0.25">
      <c r="J196" s="4"/>
      <c r="K196" s="5"/>
      <c r="L196" s="5"/>
    </row>
    <row r="197" spans="10:12" ht="15.75" x14ac:dyDescent="0.25">
      <c r="J197" s="4"/>
      <c r="K197" s="5"/>
      <c r="L197" s="5"/>
    </row>
    <row r="198" spans="10:12" ht="15.75" x14ac:dyDescent="0.25">
      <c r="J198" s="8"/>
      <c r="K198" s="4"/>
      <c r="L198" s="4"/>
    </row>
    <row r="199" spans="10:12" ht="15.75" x14ac:dyDescent="0.25">
      <c r="J199" s="8"/>
      <c r="K199" s="4"/>
      <c r="L199" s="4"/>
    </row>
    <row r="200" spans="10:12" ht="15.75" x14ac:dyDescent="0.25">
      <c r="J200" s="8"/>
      <c r="K200" s="4"/>
      <c r="L200" s="4"/>
    </row>
    <row r="201" spans="10:12" ht="15.75" x14ac:dyDescent="0.25">
      <c r="J201" s="4"/>
      <c r="K201" s="4"/>
      <c r="L201" s="4"/>
    </row>
    <row r="202" spans="10:12" ht="15.75" x14ac:dyDescent="0.25">
      <c r="J202" s="4"/>
      <c r="K202" s="4"/>
      <c r="L202" s="4"/>
    </row>
    <row r="203" spans="10:12" ht="15.75" x14ac:dyDescent="0.25">
      <c r="J203" s="4"/>
      <c r="K203" s="4"/>
      <c r="L203" s="4"/>
    </row>
    <row r="204" spans="10:12" ht="15.75" x14ac:dyDescent="0.25">
      <c r="J204" s="4"/>
      <c r="K204" s="8"/>
      <c r="L204" s="8"/>
    </row>
    <row r="205" spans="10:12" ht="15.75" x14ac:dyDescent="0.25">
      <c r="J205" s="4"/>
      <c r="K205" s="8"/>
      <c r="L205" s="8"/>
    </row>
    <row r="206" spans="10:12" ht="15.75" x14ac:dyDescent="0.25">
      <c r="J206" s="4"/>
      <c r="K206" s="8"/>
      <c r="L206" s="8"/>
    </row>
    <row r="207" spans="10:12" ht="15.75" x14ac:dyDescent="0.25">
      <c r="J207" s="4"/>
      <c r="K207" s="4"/>
      <c r="L207" s="4"/>
    </row>
    <row r="208" spans="10:12" ht="15.75" x14ac:dyDescent="0.25">
      <c r="J208" s="4"/>
      <c r="K208" s="4"/>
      <c r="L208" s="4"/>
    </row>
    <row r="209" spans="10:12" ht="15.75" x14ac:dyDescent="0.25">
      <c r="J209" s="4"/>
      <c r="K209" s="4"/>
      <c r="L209" s="4"/>
    </row>
    <row r="210" spans="10:12" ht="15.75" x14ac:dyDescent="0.25">
      <c r="K210" s="4"/>
      <c r="L210" s="4"/>
    </row>
    <row r="211" spans="10:12" ht="15.75" x14ac:dyDescent="0.25">
      <c r="K211" s="4"/>
      <c r="L211" s="4"/>
    </row>
    <row r="212" spans="10:12" ht="15.75" x14ac:dyDescent="0.25">
      <c r="K212" s="4"/>
      <c r="L212" s="4"/>
    </row>
    <row r="213" spans="10:12" ht="15.75" x14ac:dyDescent="0.25">
      <c r="K213" s="4"/>
      <c r="L213" s="4"/>
    </row>
    <row r="214" spans="10:12" ht="15.75" x14ac:dyDescent="0.25">
      <c r="K214" s="4"/>
      <c r="L214" s="4"/>
    </row>
    <row r="215" spans="10:12" ht="15.75" x14ac:dyDescent="0.25">
      <c r="K215" s="4"/>
      <c r="L215" s="4"/>
    </row>
  </sheetData>
  <mergeCells count="59">
    <mergeCell ref="A9:I9"/>
    <mergeCell ref="A11:I11"/>
    <mergeCell ref="A16:I16"/>
    <mergeCell ref="A17:I17"/>
    <mergeCell ref="A18:I18"/>
    <mergeCell ref="A19:I19"/>
    <mergeCell ref="B26:I26"/>
    <mergeCell ref="A50:I50"/>
    <mergeCell ref="A51:I51"/>
    <mergeCell ref="B60:I60"/>
    <mergeCell ref="B42:I43"/>
    <mergeCell ref="A44:I48"/>
    <mergeCell ref="A52:I59"/>
    <mergeCell ref="A27:I30"/>
    <mergeCell ref="B31:I32"/>
    <mergeCell ref="A33:I36"/>
    <mergeCell ref="B37:I38"/>
    <mergeCell ref="A39:I41"/>
    <mergeCell ref="B66:I66"/>
    <mergeCell ref="B77:I77"/>
    <mergeCell ref="A82:I82"/>
    <mergeCell ref="A86:I86"/>
    <mergeCell ref="A89:I89"/>
    <mergeCell ref="A87:I88"/>
    <mergeCell ref="A144:I144"/>
    <mergeCell ref="A128:I129"/>
    <mergeCell ref="A131:I133"/>
    <mergeCell ref="A137:I139"/>
    <mergeCell ref="A140:I142"/>
    <mergeCell ref="A114:I114"/>
    <mergeCell ref="A124:I124"/>
    <mergeCell ref="A127:I127"/>
    <mergeCell ref="A136:I136"/>
    <mergeCell ref="A119:I120"/>
    <mergeCell ref="A91:I91"/>
    <mergeCell ref="A96:I96"/>
    <mergeCell ref="A100:I100"/>
    <mergeCell ref="A107:I107"/>
    <mergeCell ref="A109:I109"/>
    <mergeCell ref="A92:I94"/>
    <mergeCell ref="A97:I99"/>
    <mergeCell ref="A102:I103"/>
    <mergeCell ref="A104:I106"/>
    <mergeCell ref="A145:I147"/>
    <mergeCell ref="A148:I150"/>
    <mergeCell ref="A1:I2"/>
    <mergeCell ref="A4:I7"/>
    <mergeCell ref="A12:I13"/>
    <mergeCell ref="A14:I15"/>
    <mergeCell ref="A20:I25"/>
    <mergeCell ref="A61:I65"/>
    <mergeCell ref="A110:I112"/>
    <mergeCell ref="A115:I117"/>
    <mergeCell ref="A121:I123"/>
    <mergeCell ref="A67:I70"/>
    <mergeCell ref="B71:I72"/>
    <mergeCell ref="A73:I76"/>
    <mergeCell ref="A78:I80"/>
    <mergeCell ref="A83:I8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Uvodni dio</vt:lpstr>
      <vt:lpstr>Opći dio</vt:lpstr>
      <vt:lpstr>A) Račun prihoda i rashoda</vt:lpstr>
      <vt:lpstr>B) Račun financiranja</vt:lpstr>
      <vt:lpstr>C) Raspoloživa sredstva</vt:lpstr>
      <vt:lpstr>Posebni dio - org. i prog.klas.</vt:lpstr>
      <vt:lpstr>OBRAZLOŽENJE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Dubravka Beraković</cp:lastModifiedBy>
  <cp:lastPrinted>2026-07-09T09:05:58Z</cp:lastPrinted>
  <dcterms:created xsi:type="dcterms:W3CDTF">2022-02-23T11:39:00Z</dcterms:created>
  <dcterms:modified xsi:type="dcterms:W3CDTF">2026-07-09T09:26:52Z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72B11DAA71AC41CFBE8413EF03323FAB_12</vt:lpwstr>
  </property>
  <property fmtid="{D5CDD505-2E9C-101B-9397-08002B2CF9AE}" pid="3" name="KSOProductBuildVer">
    <vt:lpwstr>1033-12.2.0.23196</vt:lpwstr>
  </property>
</Properties>
</file>